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DF237849-7232-4122-BE8F-71EFD00AA5E5}"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E327" i="9"/>
  <c r="B327" i="9" s="1"/>
  <c r="H326" i="9"/>
  <c r="G326" i="9"/>
  <c r="F326" i="9"/>
  <c r="H325" i="9"/>
  <c r="G325" i="9"/>
  <c r="F325" i="9"/>
  <c r="H324" i="9"/>
  <c r="G324" i="9"/>
  <c r="F324" i="9"/>
  <c r="E324" i="9"/>
  <c r="H323" i="9"/>
  <c r="G323" i="9"/>
  <c r="F323" i="9"/>
  <c r="H322" i="9"/>
  <c r="G322" i="9"/>
  <c r="E322" i="9" s="1"/>
  <c r="F322" i="9"/>
  <c r="B322" i="9"/>
  <c r="H321" i="9"/>
  <c r="G321" i="9"/>
  <c r="E321" i="9" s="1"/>
  <c r="B321" i="9" s="1"/>
  <c r="F321" i="9"/>
  <c r="H320" i="9"/>
  <c r="G320" i="9"/>
  <c r="F320" i="9"/>
  <c r="E320" i="9"/>
  <c r="H319" i="9"/>
  <c r="G319" i="9"/>
  <c r="F319" i="9"/>
  <c r="H318" i="9"/>
  <c r="G318" i="9"/>
  <c r="E318" i="9" s="1"/>
  <c r="F318" i="9"/>
  <c r="B318" i="9"/>
  <c r="H317" i="9"/>
  <c r="G317" i="9"/>
  <c r="F317" i="9"/>
  <c r="E317" i="9"/>
  <c r="B317" i="9" s="1"/>
  <c r="H316" i="9"/>
  <c r="G316" i="9"/>
  <c r="F316" i="9"/>
  <c r="E316" i="9"/>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8" i="9" s="1"/>
  <c r="F299" i="9"/>
  <c r="F297" i="9"/>
  <c r="L296" i="9"/>
  <c r="F296" i="9" s="1"/>
  <c r="H296" i="9"/>
  <c r="F295" i="9"/>
  <c r="I294" i="9"/>
  <c r="E294" i="9" s="1"/>
  <c r="B294" i="9" s="1"/>
  <c r="H294" i="9"/>
  <c r="F294" i="9"/>
  <c r="E293" i="9"/>
  <c r="M292" i="9"/>
  <c r="F292" i="9" s="1"/>
  <c r="L292" i="9"/>
  <c r="E292" i="9"/>
  <c r="M291" i="9"/>
  <c r="L291" i="9"/>
  <c r="E291" i="9"/>
  <c r="M290" i="9"/>
  <c r="L290" i="9"/>
  <c r="E290" i="9"/>
  <c r="M289" i="9"/>
  <c r="L289" i="9"/>
  <c r="E289" i="9"/>
  <c r="M288" i="9"/>
  <c r="F288" i="9" s="1"/>
  <c r="L288" i="9"/>
  <c r="E288" i="9"/>
  <c r="M287" i="9"/>
  <c r="L287" i="9"/>
  <c r="E287" i="9"/>
  <c r="M286" i="9"/>
  <c r="L286" i="9"/>
  <c r="F286" i="9" s="1"/>
  <c r="B286" i="9" s="1"/>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L278" i="9"/>
  <c r="F278" i="9" s="1"/>
  <c r="B278" i="9" s="1"/>
  <c r="E278" i="9"/>
  <c r="M277" i="9"/>
  <c r="L277" i="9"/>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F257" i="9" s="1"/>
  <c r="B257" i="9" s="1"/>
  <c r="L257" i="9"/>
  <c r="E257" i="9"/>
  <c r="M256" i="9"/>
  <c r="L256" i="9"/>
  <c r="F256" i="9"/>
  <c r="E256" i="9"/>
  <c r="M255" i="9"/>
  <c r="L255" i="9"/>
  <c r="E255" i="9"/>
  <c r="M254" i="9"/>
  <c r="L254" i="9"/>
  <c r="E254" i="9"/>
  <c r="M253" i="9"/>
  <c r="F253" i="9" s="1"/>
  <c r="B253" i="9" s="1"/>
  <c r="L253" i="9"/>
  <c r="E253" i="9"/>
  <c r="M252" i="9"/>
  <c r="F252" i="9" s="1"/>
  <c r="L252" i="9"/>
  <c r="E252" i="9"/>
  <c r="M251" i="9"/>
  <c r="L251" i="9"/>
  <c r="E251" i="9"/>
  <c r="M250" i="9"/>
  <c r="L250" i="9"/>
  <c r="E250" i="9"/>
  <c r="M249" i="9"/>
  <c r="F249" i="9" s="1"/>
  <c r="B249" i="9" s="1"/>
  <c r="L249" i="9"/>
  <c r="E249" i="9"/>
  <c r="M248" i="9"/>
  <c r="F248" i="9" s="1"/>
  <c r="L248" i="9"/>
  <c r="E248" i="9"/>
  <c r="M247" i="9"/>
  <c r="L247" i="9"/>
  <c r="E247" i="9"/>
  <c r="M246" i="9"/>
  <c r="L246" i="9"/>
  <c r="F246" i="9" s="1"/>
  <c r="B246" i="9" s="1"/>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E170" i="9" s="1"/>
  <c r="B170" i="9" s="1"/>
  <c r="G170" i="9"/>
  <c r="F170" i="9"/>
  <c r="H169" i="9"/>
  <c r="E169" i="9" s="1"/>
  <c r="G169" i="9"/>
  <c r="F169" i="9"/>
  <c r="H168" i="9"/>
  <c r="G168" i="9"/>
  <c r="F168" i="9"/>
  <c r="H167" i="9"/>
  <c r="G167" i="9"/>
  <c r="F167" i="9"/>
  <c r="H166" i="9"/>
  <c r="G166" i="9"/>
  <c r="F166" i="9"/>
  <c r="H165" i="9"/>
  <c r="E165" i="9" s="1"/>
  <c r="B165" i="9" s="1"/>
  <c r="G165" i="9"/>
  <c r="F165" i="9"/>
  <c r="H164" i="9"/>
  <c r="G164" i="9"/>
  <c r="F164" i="9"/>
  <c r="E164" i="9"/>
  <c r="B164" i="9" s="1"/>
  <c r="H163" i="9"/>
  <c r="G163" i="9"/>
  <c r="E163" i="9" s="1"/>
  <c r="B163" i="9" s="1"/>
  <c r="F163" i="9"/>
  <c r="H162" i="9"/>
  <c r="E162" i="9" s="1"/>
  <c r="B162" i="9" s="1"/>
  <c r="G162" i="9"/>
  <c r="F162" i="9"/>
  <c r="H161" i="9"/>
  <c r="E161" i="9" s="1"/>
  <c r="G161" i="9"/>
  <c r="F161" i="9"/>
  <c r="H160" i="9"/>
  <c r="G160" i="9"/>
  <c r="F160" i="9"/>
  <c r="H159" i="9"/>
  <c r="G159" i="9"/>
  <c r="E159" i="9" s="1"/>
  <c r="B159" i="9" s="1"/>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E134" i="9" s="1"/>
  <c r="B134" i="9" s="1"/>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E121" i="9" s="1"/>
  <c r="B121" i="9" s="1"/>
  <c r="G121" i="9"/>
  <c r="F121" i="9"/>
  <c r="H120" i="9"/>
  <c r="G120" i="9"/>
  <c r="E120" i="9" s="1"/>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G113" i="9"/>
  <c r="F113" i="9"/>
  <c r="E113" i="9"/>
  <c r="B113" i="9" s="1"/>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E88" i="9" s="1"/>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E76" i="9" s="1"/>
  <c r="B76" i="9" s="1"/>
  <c r="F76" i="9"/>
  <c r="H75" i="9"/>
  <c r="G75" i="9"/>
  <c r="F75" i="9"/>
  <c r="H74" i="9"/>
  <c r="E74" i="9" s="1"/>
  <c r="B74" i="9" s="1"/>
  <c r="G74" i="9"/>
  <c r="F74" i="9"/>
  <c r="H73" i="9"/>
  <c r="G73" i="9"/>
  <c r="F73" i="9"/>
  <c r="E73" i="9"/>
  <c r="B73" i="9" s="1"/>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G45" i="9"/>
  <c r="F45" i="9"/>
  <c r="H44" i="9"/>
  <c r="G44" i="9"/>
  <c r="F44" i="9"/>
  <c r="H43" i="9"/>
  <c r="G43" i="9"/>
  <c r="E43" i="9" s="1"/>
  <c r="B43" i="9" s="1"/>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E25" i="9" s="1"/>
  <c r="B25" i="9" s="1"/>
  <c r="G25" i="9"/>
  <c r="F25" i="9"/>
  <c r="F24" i="9"/>
  <c r="F4" i="9"/>
  <c r="O3" i="9"/>
  <c r="G296" i="9" s="1"/>
  <c r="E296" i="9" s="1"/>
  <c r="I3" i="9"/>
  <c r="H3" i="9"/>
  <c r="G3" i="9"/>
  <c r="D104" i="8"/>
  <c r="I41" i="3" s="1"/>
  <c r="D97" i="8"/>
  <c r="D92" i="8"/>
  <c r="D87" i="8"/>
  <c r="D82" i="8"/>
  <c r="D77" i="8"/>
  <c r="C1653" i="1" s="1"/>
  <c r="D72" i="8"/>
  <c r="D67" i="8"/>
  <c r="D62" i="8"/>
  <c r="D57" i="8"/>
  <c r="D52" i="8"/>
  <c r="D46" i="8"/>
  <c r="D37" i="8"/>
  <c r="D27" i="8"/>
  <c r="D18" i="8"/>
  <c r="C1594" i="1" s="1"/>
  <c r="D8" i="8"/>
  <c r="E44" i="7"/>
  <c r="I36" i="3" s="1"/>
  <c r="D44" i="7"/>
  <c r="E39" i="7"/>
  <c r="D39" i="7"/>
  <c r="E38" i="7"/>
  <c r="I35" i="3" s="1"/>
  <c r="E30" i="7"/>
  <c r="D30" i="7"/>
  <c r="D22" i="7" s="1"/>
  <c r="E23" i="7"/>
  <c r="D23" i="7"/>
  <c r="E14" i="7"/>
  <c r="D14" i="7"/>
  <c r="E7" i="7"/>
  <c r="D7" i="7"/>
  <c r="D6" i="7" s="1"/>
  <c r="E6" i="7"/>
  <c r="D5" i="7"/>
  <c r="F140" i="6"/>
  <c r="F139" i="6"/>
  <c r="F138" i="6"/>
  <c r="F137" i="6"/>
  <c r="F136" i="6"/>
  <c r="F135" i="6"/>
  <c r="F134" i="6"/>
  <c r="F133" i="6"/>
  <c r="F132" i="6"/>
  <c r="F131" i="6"/>
  <c r="E130" i="6"/>
  <c r="E129" i="6" s="1"/>
  <c r="D1524" i="1" s="1"/>
  <c r="D130" i="6"/>
  <c r="F128" i="6"/>
  <c r="F127" i="6"/>
  <c r="F126" i="6"/>
  <c r="F125" i="6"/>
  <c r="F124" i="6"/>
  <c r="F123" i="6"/>
  <c r="E122" i="6"/>
  <c r="D122" i="6"/>
  <c r="F122" i="6" s="1"/>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1494"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D1277" i="1" s="1"/>
  <c r="F272" i="5"/>
  <c r="F271" i="5"/>
  <c r="F270" i="5"/>
  <c r="F269" i="5"/>
  <c r="F268" i="5"/>
  <c r="F267" i="5"/>
  <c r="F266" i="5"/>
  <c r="F265" i="5"/>
  <c r="F264" i="5"/>
  <c r="F263" i="5"/>
  <c r="E263" i="5"/>
  <c r="D263" i="5"/>
  <c r="F262" i="5"/>
  <c r="F261" i="5"/>
  <c r="F260" i="5"/>
  <c r="E259" i="5"/>
  <c r="E254" i="5" s="1"/>
  <c r="E250" i="5" s="1"/>
  <c r="I25" i="3" s="1"/>
  <c r="D259" i="5"/>
  <c r="F259"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132" i="1" s="1"/>
  <c r="D127" i="5"/>
  <c r="F126" i="5"/>
  <c r="F125" i="5"/>
  <c r="F124" i="5"/>
  <c r="F123" i="5"/>
  <c r="F122" i="5"/>
  <c r="F121" i="5"/>
  <c r="F120" i="5"/>
  <c r="E120" i="5"/>
  <c r="D120" i="5"/>
  <c r="F119"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E69" i="5" s="1"/>
  <c r="I23" i="3"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F35" i="5"/>
  <c r="E35" i="5"/>
  <c r="D1040" i="1" s="1"/>
  <c r="D35" i="5"/>
  <c r="F34" i="5"/>
  <c r="F33" i="5"/>
  <c r="F32" i="5"/>
  <c r="F31" i="5"/>
  <c r="F30" i="5"/>
  <c r="F29" i="5"/>
  <c r="E29" i="5"/>
  <c r="D1034" i="1" s="1"/>
  <c r="D29" i="5"/>
  <c r="F28" i="5"/>
  <c r="F27" i="5"/>
  <c r="F26" i="5"/>
  <c r="F25" i="5"/>
  <c r="F24" i="5"/>
  <c r="F23" i="5"/>
  <c r="F22" i="5"/>
  <c r="F21" i="5"/>
  <c r="F20" i="5"/>
  <c r="F19" i="5"/>
  <c r="E19" i="5"/>
  <c r="D1024" i="1" s="1"/>
  <c r="D19" i="5"/>
  <c r="F18" i="5"/>
  <c r="F17" i="5"/>
  <c r="F16" i="5"/>
  <c r="F15" i="5"/>
  <c r="F14" i="5"/>
  <c r="F13" i="5"/>
  <c r="E13" i="5"/>
  <c r="E12" i="5" s="1"/>
  <c r="D1017" i="1" s="1"/>
  <c r="D13" i="5"/>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F633" i="4"/>
  <c r="E633" i="4"/>
  <c r="D633" i="4"/>
  <c r="F632" i="4"/>
  <c r="F631" i="4"/>
  <c r="F630" i="4"/>
  <c r="E630" i="4"/>
  <c r="D630" i="4"/>
  <c r="E629" i="4"/>
  <c r="D623" i="1"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H597" i="1" s="1"/>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39" i="1" s="1"/>
  <c r="D445" i="4"/>
  <c r="F444" i="4"/>
  <c r="F443" i="4"/>
  <c r="F442" i="4"/>
  <c r="F441" i="4"/>
  <c r="E440" i="4"/>
  <c r="D440" i="4"/>
  <c r="F440" i="4" s="1"/>
  <c r="F439" i="4"/>
  <c r="F438" i="4"/>
  <c r="F437" i="4"/>
  <c r="E437" i="4"/>
  <c r="D431" i="1" s="1"/>
  <c r="H431" i="1" s="1"/>
  <c r="D437" i="4"/>
  <c r="F436" i="4"/>
  <c r="F435" i="4"/>
  <c r="F434" i="4"/>
  <c r="F433" i="4"/>
  <c r="E432" i="4"/>
  <c r="D426" i="1" s="1"/>
  <c r="D432" i="4"/>
  <c r="C426" i="1" s="1"/>
  <c r="F428" i="4"/>
  <c r="E428" i="4"/>
  <c r="D428" i="4"/>
  <c r="F427" i="4"/>
  <c r="E427" i="4"/>
  <c r="D427" i="4"/>
  <c r="E426" i="4"/>
  <c r="E647" i="4" s="1"/>
  <c r="D641" i="1" s="1"/>
  <c r="D426" i="4"/>
  <c r="D648" i="4" s="1"/>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3" i="1" s="1"/>
  <c r="H383" i="1"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E355" i="4"/>
  <c r="E354" i="4" s="1"/>
  <c r="D349" i="1" s="1"/>
  <c r="D355" i="4"/>
  <c r="F353" i="4"/>
  <c r="F352" i="4"/>
  <c r="F351" i="4"/>
  <c r="F350" i="4"/>
  <c r="F349" i="4"/>
  <c r="E349" i="4"/>
  <c r="D349" i="4"/>
  <c r="F348" i="4"/>
  <c r="F347" i="4"/>
  <c r="E346" i="4"/>
  <c r="D341" i="1" s="1"/>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79" i="1" s="1"/>
  <c r="H279" i="1" s="1"/>
  <c r="D283" i="4"/>
  <c r="F282" i="4"/>
  <c r="F281" i="4"/>
  <c r="F280" i="4"/>
  <c r="F279" i="4"/>
  <c r="F278" i="4"/>
  <c r="E278" i="4"/>
  <c r="D278" i="4"/>
  <c r="F277" i="4"/>
  <c r="F276" i="4"/>
  <c r="F275" i="4"/>
  <c r="E274" i="4"/>
  <c r="D274" i="4"/>
  <c r="F272" i="4"/>
  <c r="F271" i="4"/>
  <c r="F270" i="4"/>
  <c r="E269" i="4"/>
  <c r="D265" i="1" s="1"/>
  <c r="D269" i="4"/>
  <c r="F269" i="4" s="1"/>
  <c r="F268" i="4"/>
  <c r="F267" i="4"/>
  <c r="F266" i="4"/>
  <c r="F265" i="4"/>
  <c r="F264" i="4"/>
  <c r="E263" i="4"/>
  <c r="D263" i="4"/>
  <c r="F263" i="4" s="1"/>
  <c r="D262" i="4"/>
  <c r="F262"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C233" i="1" s="1"/>
  <c r="F236" i="4"/>
  <c r="F235" i="4"/>
  <c r="F234" i="4"/>
  <c r="E234" i="4"/>
  <c r="D230" i="1" s="1"/>
  <c r="D234" i="4"/>
  <c r="F233" i="4"/>
  <c r="F232" i="4"/>
  <c r="F231" i="4"/>
  <c r="E231" i="4"/>
  <c r="D231" i="4"/>
  <c r="F229" i="4"/>
  <c r="F228" i="4"/>
  <c r="F227" i="4"/>
  <c r="F226" i="4"/>
  <c r="E225" i="4"/>
  <c r="D221" i="1" s="1"/>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C160" i="1" s="1"/>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c r="F139" i="4"/>
  <c r="F138" i="4"/>
  <c r="F137" i="4"/>
  <c r="F136" i="4"/>
  <c r="E135" i="4"/>
  <c r="E134" i="4" s="1"/>
  <c r="D135" i="4"/>
  <c r="D134" i="4"/>
  <c r="F133" i="4"/>
  <c r="F132" i="4"/>
  <c r="F131" i="4"/>
  <c r="F130" i="4"/>
  <c r="E129" i="4"/>
  <c r="F129" i="4" s="1"/>
  <c r="D129" i="4"/>
  <c r="F128" i="4"/>
  <c r="F127" i="4"/>
  <c r="E126" i="4"/>
  <c r="D126" i="4"/>
  <c r="D125" i="4" s="1"/>
  <c r="E125" i="4"/>
  <c r="F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F74" i="4"/>
  <c r="E74" i="4"/>
  <c r="D74" i="4"/>
  <c r="F73" i="4"/>
  <c r="F72" i="4"/>
  <c r="F71" i="4"/>
  <c r="E71" i="4"/>
  <c r="D71" i="4"/>
  <c r="F70" i="4"/>
  <c r="F69" i="4"/>
  <c r="E68" i="4"/>
  <c r="D64" i="1" s="1"/>
  <c r="H64" i="1" s="1"/>
  <c r="D68" i="4"/>
  <c r="F68" i="4" s="1"/>
  <c r="F67" i="4"/>
  <c r="F66" i="4"/>
  <c r="F65" i="4"/>
  <c r="F64" i="4"/>
  <c r="E64" i="4"/>
  <c r="D64" i="4"/>
  <c r="F63" i="4"/>
  <c r="F62" i="4"/>
  <c r="F61" i="4"/>
  <c r="E61" i="4"/>
  <c r="D61" i="4"/>
  <c r="F60" i="4"/>
  <c r="F59" i="4"/>
  <c r="E58" i="4"/>
  <c r="D54" i="1" s="1"/>
  <c r="D58" i="4"/>
  <c r="F58" i="4" s="1"/>
  <c r="F57" i="4"/>
  <c r="F56" i="4"/>
  <c r="F55" i="4"/>
  <c r="F54" i="4"/>
  <c r="E53" i="4"/>
  <c r="F53" i="4" s="1"/>
  <c r="D53" i="4"/>
  <c r="F52" i="4"/>
  <c r="F51" i="4"/>
  <c r="E50" i="4"/>
  <c r="D50" i="4"/>
  <c r="F48" i="4"/>
  <c r="F47" i="4"/>
  <c r="F46" i="4"/>
  <c r="F45" i="4"/>
  <c r="F44" i="4"/>
  <c r="E44" i="4"/>
  <c r="E43" i="4" s="1"/>
  <c r="D39" i="1" s="1"/>
  <c r="D44" i="4"/>
  <c r="D43" i="4"/>
  <c r="F43" i="4" s="1"/>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5" i="1"/>
  <c r="H1685" i="1" s="1"/>
  <c r="C1684" i="1"/>
  <c r="G1684" i="1" s="1"/>
  <c r="G1683" i="1"/>
  <c r="C1683" i="1"/>
  <c r="H1683" i="1" s="1"/>
  <c r="C1682" i="1"/>
  <c r="H1682" i="1" s="1"/>
  <c r="C1681" i="1"/>
  <c r="H1681" i="1" s="1"/>
  <c r="C1679" i="1"/>
  <c r="H1679" i="1" s="1"/>
  <c r="H1678" i="1"/>
  <c r="G1678" i="1"/>
  <c r="C1678" i="1"/>
  <c r="H1677" i="1"/>
  <c r="C1677" i="1"/>
  <c r="G1677" i="1" s="1"/>
  <c r="C1676" i="1"/>
  <c r="C1675" i="1"/>
  <c r="H1675" i="1" s="1"/>
  <c r="H1674" i="1"/>
  <c r="G1674" i="1"/>
  <c r="C1674" i="1"/>
  <c r="C1673" i="1"/>
  <c r="G1673" i="1" s="1"/>
  <c r="C1672" i="1"/>
  <c r="C1671" i="1"/>
  <c r="H1671" i="1" s="1"/>
  <c r="C1670" i="1"/>
  <c r="G1670" i="1" s="1"/>
  <c r="C1669" i="1"/>
  <c r="H1669" i="1" s="1"/>
  <c r="C1668" i="1"/>
  <c r="C1667" i="1"/>
  <c r="H1667" i="1" s="1"/>
  <c r="C1666" i="1"/>
  <c r="H1666" i="1" s="1"/>
  <c r="C1665" i="1"/>
  <c r="H1665" i="1" s="1"/>
  <c r="C1664" i="1"/>
  <c r="C1663" i="1"/>
  <c r="H1663" i="1" s="1"/>
  <c r="C1662" i="1"/>
  <c r="H1662" i="1" s="1"/>
  <c r="H1661" i="1"/>
  <c r="G1661" i="1"/>
  <c r="C1661" i="1"/>
  <c r="C1660" i="1"/>
  <c r="C1659" i="1"/>
  <c r="H1659" i="1" s="1"/>
  <c r="C1658" i="1"/>
  <c r="H1658" i="1" s="1"/>
  <c r="C1657" i="1"/>
  <c r="H1657" i="1" s="1"/>
  <c r="C1656" i="1"/>
  <c r="C1655" i="1"/>
  <c r="H1655" i="1" s="1"/>
  <c r="C1654" i="1"/>
  <c r="G1654" i="1" s="1"/>
  <c r="C1652" i="1"/>
  <c r="C1651" i="1"/>
  <c r="H1651" i="1" s="1"/>
  <c r="C1650" i="1"/>
  <c r="G1650" i="1" s="1"/>
  <c r="G1649" i="1"/>
  <c r="C1649" i="1"/>
  <c r="H1649" i="1" s="1"/>
  <c r="C1648" i="1"/>
  <c r="C1647" i="1"/>
  <c r="H1647" i="1" s="1"/>
  <c r="H1646" i="1"/>
  <c r="C1646" i="1"/>
  <c r="G1646" i="1" s="1"/>
  <c r="C1645" i="1"/>
  <c r="H1645" i="1" s="1"/>
  <c r="C1644" i="1"/>
  <c r="C1643" i="1"/>
  <c r="H1643" i="1" s="1"/>
  <c r="C1642" i="1"/>
  <c r="G1642" i="1" s="1"/>
  <c r="H1641" i="1"/>
  <c r="G1641" i="1"/>
  <c r="C1641" i="1"/>
  <c r="C1640" i="1"/>
  <c r="C1639" i="1"/>
  <c r="H1639" i="1" s="1"/>
  <c r="C1638" i="1"/>
  <c r="G1638" i="1" s="1"/>
  <c r="H1637" i="1"/>
  <c r="C1637" i="1"/>
  <c r="G1637" i="1" s="1"/>
  <c r="C1636" i="1"/>
  <c r="C1635" i="1"/>
  <c r="H1635" i="1" s="1"/>
  <c r="C1634" i="1"/>
  <c r="G1634" i="1" s="1"/>
  <c r="C1632" i="1"/>
  <c r="C1631" i="1"/>
  <c r="H1631" i="1" s="1"/>
  <c r="H1630" i="1"/>
  <c r="C1630" i="1"/>
  <c r="G1630" i="1" s="1"/>
  <c r="C1629" i="1"/>
  <c r="H1629" i="1" s="1"/>
  <c r="C1628" i="1"/>
  <c r="C1626" i="1"/>
  <c r="G1626" i="1" s="1"/>
  <c r="C1625" i="1"/>
  <c r="H1625" i="1" s="1"/>
  <c r="C1624" i="1"/>
  <c r="C1623" i="1"/>
  <c r="H1623" i="1" s="1"/>
  <c r="C1622" i="1"/>
  <c r="G1622" i="1" s="1"/>
  <c r="C1619" i="1"/>
  <c r="H1619" i="1" s="1"/>
  <c r="C1618" i="1"/>
  <c r="G1618" i="1" s="1"/>
  <c r="G1617" i="1"/>
  <c r="C1617" i="1"/>
  <c r="H1617" i="1" s="1"/>
  <c r="C1616" i="1"/>
  <c r="C1615" i="1"/>
  <c r="H1615" i="1" s="1"/>
  <c r="C1614" i="1"/>
  <c r="G1614" i="1" s="1"/>
  <c r="C1613" i="1"/>
  <c r="H1613" i="1" s="1"/>
  <c r="C1612" i="1"/>
  <c r="C1611" i="1"/>
  <c r="H1611" i="1" s="1"/>
  <c r="C1610" i="1"/>
  <c r="G1610" i="1" s="1"/>
  <c r="G1609" i="1"/>
  <c r="C1609" i="1"/>
  <c r="H1609" i="1" s="1"/>
  <c r="C1608" i="1"/>
  <c r="C1607" i="1"/>
  <c r="H1607" i="1" s="1"/>
  <c r="H1606" i="1"/>
  <c r="C1606" i="1"/>
  <c r="G1606" i="1" s="1"/>
  <c r="C1605" i="1"/>
  <c r="H1605" i="1" s="1"/>
  <c r="C1604" i="1"/>
  <c r="C1602" i="1"/>
  <c r="G1602" i="1" s="1"/>
  <c r="C1600" i="1"/>
  <c r="C1599" i="1"/>
  <c r="H1599" i="1" s="1"/>
  <c r="C1598" i="1"/>
  <c r="G1598" i="1" s="1"/>
  <c r="H1597" i="1"/>
  <c r="G1597" i="1"/>
  <c r="C1597" i="1"/>
  <c r="C1596" i="1"/>
  <c r="C1595" i="1"/>
  <c r="H1595" i="1" s="1"/>
  <c r="G1593" i="1"/>
  <c r="C1593" i="1"/>
  <c r="H1593" i="1" s="1"/>
  <c r="C1592" i="1"/>
  <c r="C1591" i="1"/>
  <c r="H1591" i="1" s="1"/>
  <c r="H1590" i="1"/>
  <c r="C1590" i="1"/>
  <c r="G1590" i="1" s="1"/>
  <c r="C1589" i="1"/>
  <c r="H1589" i="1" s="1"/>
  <c r="C1588" i="1"/>
  <c r="C1587" i="1"/>
  <c r="H1587" i="1" s="1"/>
  <c r="C1586" i="1"/>
  <c r="G1586" i="1" s="1"/>
  <c r="C1585" i="1"/>
  <c r="G1585" i="1" s="1"/>
  <c r="C1583" i="1"/>
  <c r="H1583" i="1" s="1"/>
  <c r="H1581" i="1"/>
  <c r="G1581" i="1"/>
  <c r="C1581" i="1"/>
  <c r="H1580" i="1"/>
  <c r="D1580" i="1"/>
  <c r="C1580" i="1"/>
  <c r="G1580" i="1" s="1"/>
  <c r="I1580" i="1" s="1"/>
  <c r="J1579" i="1"/>
  <c r="D1579" i="1"/>
  <c r="G1579" i="1" s="1"/>
  <c r="C1579" i="1"/>
  <c r="H1579" i="1" s="1"/>
  <c r="H1578" i="1"/>
  <c r="D1578" i="1"/>
  <c r="C1578" i="1"/>
  <c r="G1578" i="1" s="1"/>
  <c r="D1577" i="1"/>
  <c r="C1577" i="1"/>
  <c r="D1576" i="1"/>
  <c r="C1576" i="1"/>
  <c r="H1575" i="1"/>
  <c r="D1575" i="1"/>
  <c r="C1575" i="1"/>
  <c r="G1575" i="1" s="1"/>
  <c r="D1574" i="1"/>
  <c r="C1574" i="1"/>
  <c r="H1573" i="1"/>
  <c r="D1573" i="1"/>
  <c r="C1573" i="1"/>
  <c r="G1573" i="1" s="1"/>
  <c r="I1573" i="1" s="1"/>
  <c r="J1572" i="1"/>
  <c r="D1572" i="1"/>
  <c r="C1572" i="1"/>
  <c r="D1571" i="1"/>
  <c r="D1570" i="1"/>
  <c r="H1569" i="1"/>
  <c r="D1569" i="1"/>
  <c r="C1569" i="1"/>
  <c r="G1569" i="1" s="1"/>
  <c r="I1569" i="1" s="1"/>
  <c r="J1568" i="1"/>
  <c r="D1568" i="1"/>
  <c r="C1568" i="1"/>
  <c r="H1567" i="1"/>
  <c r="D1567" i="1"/>
  <c r="C1567" i="1"/>
  <c r="G1567" i="1" s="1"/>
  <c r="D1566" i="1"/>
  <c r="C1566" i="1"/>
  <c r="H1565" i="1"/>
  <c r="D1565" i="1"/>
  <c r="C1565" i="1"/>
  <c r="G1565" i="1" s="1"/>
  <c r="I1565" i="1" s="1"/>
  <c r="J1564" i="1"/>
  <c r="D1564" i="1"/>
  <c r="C1564" i="1"/>
  <c r="H1563" i="1"/>
  <c r="D1563" i="1"/>
  <c r="C1563" i="1"/>
  <c r="G1563" i="1" s="1"/>
  <c r="H1562" i="1"/>
  <c r="D1562" i="1"/>
  <c r="C1562" i="1"/>
  <c r="G1562" i="1" s="1"/>
  <c r="J1561" i="1"/>
  <c r="D1561" i="1"/>
  <c r="G1561" i="1" s="1"/>
  <c r="C1561" i="1"/>
  <c r="H1561" i="1" s="1"/>
  <c r="H1560" i="1"/>
  <c r="D1560" i="1"/>
  <c r="C1560" i="1"/>
  <c r="G1560" i="1" s="1"/>
  <c r="D1559" i="1"/>
  <c r="G1559" i="1" s="1"/>
  <c r="C1559" i="1"/>
  <c r="H1558" i="1"/>
  <c r="D1558" i="1"/>
  <c r="C1558" i="1"/>
  <c r="G1558" i="1" s="1"/>
  <c r="I1558" i="1" s="1"/>
  <c r="J1557" i="1"/>
  <c r="D1557" i="1"/>
  <c r="C1557" i="1"/>
  <c r="H1556" i="1"/>
  <c r="D1556" i="1"/>
  <c r="C1556" i="1"/>
  <c r="G1556" i="1" s="1"/>
  <c r="C1555" i="1"/>
  <c r="D1553" i="1"/>
  <c r="C1553" i="1"/>
  <c r="H1552" i="1"/>
  <c r="D1552" i="1"/>
  <c r="C1552" i="1"/>
  <c r="G1552" i="1" s="1"/>
  <c r="I1552" i="1" s="1"/>
  <c r="J1551" i="1"/>
  <c r="D1551" i="1"/>
  <c r="C1551" i="1"/>
  <c r="H1550" i="1"/>
  <c r="D1550" i="1"/>
  <c r="C1550" i="1"/>
  <c r="G1550" i="1" s="1"/>
  <c r="D1549" i="1"/>
  <c r="C1549" i="1"/>
  <c r="H1548" i="1"/>
  <c r="D1548" i="1"/>
  <c r="C1548" i="1"/>
  <c r="G1548" i="1" s="1"/>
  <c r="I1548" i="1" s="1"/>
  <c r="J1547" i="1"/>
  <c r="D1547" i="1"/>
  <c r="C1547" i="1"/>
  <c r="H1546" i="1"/>
  <c r="G1546" i="1"/>
  <c r="D1546" i="1"/>
  <c r="C1546" i="1"/>
  <c r="J1546" i="1" s="1"/>
  <c r="D1545" i="1"/>
  <c r="C1545" i="1"/>
  <c r="H1544" i="1"/>
  <c r="G1544" i="1"/>
  <c r="I1544" i="1" s="1"/>
  <c r="D1544" i="1"/>
  <c r="C1544" i="1"/>
  <c r="J1544" i="1" s="1"/>
  <c r="D1543" i="1"/>
  <c r="C1543" i="1"/>
  <c r="H1542" i="1"/>
  <c r="G1542" i="1"/>
  <c r="I1542" i="1" s="1"/>
  <c r="D1542" i="1"/>
  <c r="C1542" i="1"/>
  <c r="J1542" i="1" s="1"/>
  <c r="D1541" i="1"/>
  <c r="C1541" i="1"/>
  <c r="H1540" i="1"/>
  <c r="G1540" i="1"/>
  <c r="I1540" i="1" s="1"/>
  <c r="D1540" i="1"/>
  <c r="C1540" i="1"/>
  <c r="J1540" i="1" s="1"/>
  <c r="H1539" i="1"/>
  <c r="G1539" i="1"/>
  <c r="D1539" i="1"/>
  <c r="C1539" i="1"/>
  <c r="H1538" i="1"/>
  <c r="G1538" i="1"/>
  <c r="D1538"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C1485"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D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D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D1426" i="1"/>
  <c r="C1426" i="1"/>
  <c r="G1426" i="1" s="1"/>
  <c r="H1425" i="1"/>
  <c r="D1425" i="1"/>
  <c r="C1425" i="1"/>
  <c r="G1425" i="1" s="1"/>
  <c r="H1424" i="1"/>
  <c r="D1424" i="1"/>
  <c r="C1424" i="1"/>
  <c r="G1424" i="1" s="1"/>
  <c r="H1423" i="1"/>
  <c r="D1423" i="1"/>
  <c r="C1423" i="1"/>
  <c r="G1423" i="1" s="1"/>
  <c r="H1422" i="1"/>
  <c r="D1422" i="1"/>
  <c r="C1422" i="1"/>
  <c r="G1422" i="1" s="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C1263" i="1"/>
  <c r="H1262" i="1"/>
  <c r="G1262" i="1"/>
  <c r="D1262" i="1"/>
  <c r="C1262" i="1"/>
  <c r="H1261" i="1"/>
  <c r="G1261" i="1"/>
  <c r="D1261" i="1"/>
  <c r="C1261" i="1"/>
  <c r="H1260" i="1"/>
  <c r="G1260" i="1"/>
  <c r="D1260" i="1"/>
  <c r="C1260" i="1"/>
  <c r="H1259" i="1"/>
  <c r="G1259" i="1"/>
  <c r="D1259" i="1"/>
  <c r="C1259"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C1018" i="1"/>
  <c r="C1017" i="1"/>
  <c r="H1016" i="1"/>
  <c r="G1016" i="1"/>
  <c r="D1016" i="1"/>
  <c r="C1016" i="1"/>
  <c r="H1015" i="1"/>
  <c r="G1015" i="1"/>
  <c r="D1015" i="1"/>
  <c r="C1015" i="1"/>
  <c r="H1014" i="1"/>
  <c r="G1014" i="1"/>
  <c r="D1014" i="1"/>
  <c r="C1014" i="1"/>
  <c r="H1013" i="1"/>
  <c r="G1013" i="1"/>
  <c r="D1013" i="1"/>
  <c r="C1013" i="1"/>
  <c r="C1012" i="1"/>
  <c r="D1010" i="1"/>
  <c r="H1010" i="1" s="1"/>
  <c r="C1010" i="1"/>
  <c r="D1009" i="1"/>
  <c r="H1009" i="1" s="1"/>
  <c r="C1009" i="1"/>
  <c r="D1008" i="1"/>
  <c r="H1008" i="1" s="1"/>
  <c r="C1008" i="1"/>
  <c r="D1007" i="1"/>
  <c r="H1007" i="1" s="1"/>
  <c r="C1007" i="1"/>
  <c r="D1006" i="1"/>
  <c r="H1006" i="1" s="1"/>
  <c r="C1006" i="1"/>
  <c r="D1005" i="1"/>
  <c r="H1005" i="1" s="1"/>
  <c r="C1005" i="1"/>
  <c r="D1004" i="1"/>
  <c r="G1004" i="1" s="1"/>
  <c r="C1004" i="1"/>
  <c r="D1003" i="1"/>
  <c r="H1003" i="1" s="1"/>
  <c r="C1003" i="1"/>
  <c r="H1002" i="1"/>
  <c r="G1002" i="1"/>
  <c r="D1002" i="1"/>
  <c r="C1002" i="1"/>
  <c r="G1001" i="1"/>
  <c r="D1001" i="1"/>
  <c r="H1001" i="1" s="1"/>
  <c r="C1001" i="1"/>
  <c r="H1000" i="1"/>
  <c r="G1000" i="1"/>
  <c r="D1000" i="1"/>
  <c r="C1000" i="1"/>
  <c r="H999" i="1"/>
  <c r="D999" i="1"/>
  <c r="G999" i="1" s="1"/>
  <c r="C999" i="1"/>
  <c r="H998" i="1"/>
  <c r="G998" i="1"/>
  <c r="D998" i="1"/>
  <c r="C998" i="1"/>
  <c r="H997" i="1"/>
  <c r="G997" i="1"/>
  <c r="D997" i="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G988" i="1" s="1"/>
  <c r="C988" i="1"/>
  <c r="G987" i="1"/>
  <c r="D987" i="1"/>
  <c r="H987" i="1" s="1"/>
  <c r="C987" i="1"/>
  <c r="H986" i="1"/>
  <c r="G986" i="1"/>
  <c r="D986" i="1"/>
  <c r="C986" i="1"/>
  <c r="H985" i="1"/>
  <c r="G985" i="1"/>
  <c r="D985" i="1"/>
  <c r="C985" i="1"/>
  <c r="H984" i="1"/>
  <c r="G984" i="1"/>
  <c r="D984" i="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H974" i="1"/>
  <c r="D974" i="1"/>
  <c r="G974" i="1" s="1"/>
  <c r="C974" i="1"/>
  <c r="G973" i="1"/>
  <c r="D973" i="1"/>
  <c r="H973" i="1" s="1"/>
  <c r="C973" i="1"/>
  <c r="H972" i="1"/>
  <c r="G972" i="1"/>
  <c r="D972" i="1"/>
  <c r="C972" i="1"/>
  <c r="H971" i="1"/>
  <c r="G971" i="1"/>
  <c r="D971" i="1"/>
  <c r="C971" i="1"/>
  <c r="H970" i="1"/>
  <c r="G970" i="1"/>
  <c r="D970" i="1"/>
  <c r="C970" i="1"/>
  <c r="H969" i="1"/>
  <c r="G969" i="1"/>
  <c r="D969" i="1"/>
  <c r="C969" i="1"/>
  <c r="G968" i="1"/>
  <c r="D968" i="1"/>
  <c r="H968" i="1" s="1"/>
  <c r="C968" i="1"/>
  <c r="G967" i="1"/>
  <c r="D967" i="1"/>
  <c r="H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D957" i="1"/>
  <c r="G957" i="1" s="1"/>
  <c r="C957" i="1"/>
  <c r="H956" i="1"/>
  <c r="D956" i="1"/>
  <c r="G956" i="1" s="1"/>
  <c r="C956" i="1"/>
  <c r="H955" i="1"/>
  <c r="G955" i="1"/>
  <c r="D955" i="1"/>
  <c r="C955" i="1"/>
  <c r="H954" i="1"/>
  <c r="G954" i="1"/>
  <c r="D954" i="1"/>
  <c r="C954" i="1"/>
  <c r="D953" i="1"/>
  <c r="H953" i="1" s="1"/>
  <c r="C953" i="1"/>
  <c r="H952" i="1"/>
  <c r="D952" i="1"/>
  <c r="G952" i="1" s="1"/>
  <c r="C952" i="1"/>
  <c r="H951" i="1"/>
  <c r="G951" i="1"/>
  <c r="D951" i="1"/>
  <c r="C951" i="1"/>
  <c r="H950" i="1"/>
  <c r="G950" i="1"/>
  <c r="D950" i="1"/>
  <c r="C950" i="1"/>
  <c r="H949" i="1"/>
  <c r="D949" i="1"/>
  <c r="G949" i="1" s="1"/>
  <c r="C949" i="1"/>
  <c r="H948" i="1"/>
  <c r="G948" i="1"/>
  <c r="D948" i="1"/>
  <c r="C948" i="1"/>
  <c r="D947" i="1"/>
  <c r="H947" i="1" s="1"/>
  <c r="C947" i="1"/>
  <c r="H946" i="1"/>
  <c r="G946" i="1"/>
  <c r="D946" i="1"/>
  <c r="C946" i="1"/>
  <c r="H945" i="1"/>
  <c r="D945" i="1"/>
  <c r="G945" i="1" s="1"/>
  <c r="C945" i="1"/>
  <c r="D944" i="1"/>
  <c r="H944" i="1" s="1"/>
  <c r="C944" i="1"/>
  <c r="D943" i="1"/>
  <c r="G943" i="1" s="1"/>
  <c r="C943" i="1"/>
  <c r="D942" i="1"/>
  <c r="H942" i="1" s="1"/>
  <c r="C942" i="1"/>
  <c r="D941" i="1"/>
  <c r="H941" i="1" s="1"/>
  <c r="C941" i="1"/>
  <c r="D940" i="1"/>
  <c r="H940" i="1" s="1"/>
  <c r="C940" i="1"/>
  <c r="D939" i="1"/>
  <c r="H939" i="1" s="1"/>
  <c r="C939" i="1"/>
  <c r="D938" i="1"/>
  <c r="H938" i="1" s="1"/>
  <c r="C938" i="1"/>
  <c r="D937" i="1"/>
  <c r="H937" i="1" s="1"/>
  <c r="C937" i="1"/>
  <c r="H936" i="1"/>
  <c r="G936" i="1"/>
  <c r="D936" i="1"/>
  <c r="C936" i="1"/>
  <c r="H935" i="1"/>
  <c r="G935" i="1"/>
  <c r="D935" i="1"/>
  <c r="C935" i="1"/>
  <c r="H934" i="1"/>
  <c r="G934" i="1"/>
  <c r="D934" i="1"/>
  <c r="C934" i="1"/>
  <c r="H933" i="1"/>
  <c r="G933" i="1"/>
  <c r="D933" i="1"/>
  <c r="C933" i="1"/>
  <c r="G932" i="1"/>
  <c r="D932" i="1"/>
  <c r="H932" i="1" s="1"/>
  <c r="C932" i="1"/>
  <c r="G931" i="1"/>
  <c r="D931" i="1"/>
  <c r="H931" i="1" s="1"/>
  <c r="C931" i="1"/>
  <c r="H930" i="1"/>
  <c r="G930" i="1"/>
  <c r="D930" i="1"/>
  <c r="C930" i="1"/>
  <c r="H929" i="1"/>
  <c r="G929" i="1"/>
  <c r="D929" i="1"/>
  <c r="C929" i="1"/>
  <c r="G928" i="1"/>
  <c r="D928" i="1"/>
  <c r="H928" i="1" s="1"/>
  <c r="C928" i="1"/>
  <c r="H927" i="1"/>
  <c r="G927" i="1"/>
  <c r="D927" i="1"/>
  <c r="C927" i="1"/>
  <c r="H926" i="1"/>
  <c r="G926" i="1"/>
  <c r="D926" i="1"/>
  <c r="C926" i="1"/>
  <c r="H925" i="1"/>
  <c r="G925" i="1"/>
  <c r="D925" i="1"/>
  <c r="C925" i="1"/>
  <c r="G924" i="1"/>
  <c r="D924" i="1"/>
  <c r="H924" i="1" s="1"/>
  <c r="C924" i="1"/>
  <c r="G923" i="1"/>
  <c r="D923" i="1"/>
  <c r="H923" i="1" s="1"/>
  <c r="C923" i="1"/>
  <c r="H922" i="1"/>
  <c r="G922" i="1"/>
  <c r="D922" i="1"/>
  <c r="C922" i="1"/>
  <c r="H921" i="1"/>
  <c r="G921" i="1"/>
  <c r="D921" i="1"/>
  <c r="C921" i="1"/>
  <c r="G920" i="1"/>
  <c r="D920" i="1"/>
  <c r="H920" i="1" s="1"/>
  <c r="C920" i="1"/>
  <c r="H919" i="1"/>
  <c r="G919" i="1"/>
  <c r="D919" i="1"/>
  <c r="C919" i="1"/>
  <c r="H918" i="1"/>
  <c r="G918" i="1"/>
  <c r="D918" i="1"/>
  <c r="C918" i="1"/>
  <c r="H917" i="1"/>
  <c r="G917" i="1"/>
  <c r="D917" i="1"/>
  <c r="C917" i="1"/>
  <c r="H916" i="1"/>
  <c r="D916" i="1"/>
  <c r="G916" i="1" s="1"/>
  <c r="C916" i="1"/>
  <c r="H915" i="1"/>
  <c r="D915" i="1"/>
  <c r="G915" i="1" s="1"/>
  <c r="C915" i="1"/>
  <c r="G914" i="1"/>
  <c r="D914" i="1"/>
  <c r="H914" i="1" s="1"/>
  <c r="C914" i="1"/>
  <c r="H913" i="1"/>
  <c r="D913" i="1"/>
  <c r="G913" i="1" s="1"/>
  <c r="C913" i="1"/>
  <c r="H912" i="1"/>
  <c r="D912" i="1"/>
  <c r="G912" i="1" s="1"/>
  <c r="C912" i="1"/>
  <c r="H911" i="1"/>
  <c r="D911" i="1"/>
  <c r="G911" i="1" s="1"/>
  <c r="C911" i="1"/>
  <c r="H910" i="1"/>
  <c r="G910" i="1"/>
  <c r="D910" i="1"/>
  <c r="C910" i="1"/>
  <c r="H909" i="1"/>
  <c r="D909" i="1"/>
  <c r="G909" i="1" s="1"/>
  <c r="C909" i="1"/>
  <c r="H908" i="1"/>
  <c r="G908" i="1"/>
  <c r="D908" i="1"/>
  <c r="C908" i="1"/>
  <c r="H907" i="1"/>
  <c r="G907" i="1"/>
  <c r="D907" i="1"/>
  <c r="C907" i="1"/>
  <c r="H906" i="1"/>
  <c r="G906" i="1"/>
  <c r="D906" i="1"/>
  <c r="C906" i="1"/>
  <c r="H905" i="1"/>
  <c r="G905" i="1"/>
  <c r="D905" i="1"/>
  <c r="C905" i="1"/>
  <c r="D904" i="1"/>
  <c r="H904" i="1" s="1"/>
  <c r="C904" i="1"/>
  <c r="H903" i="1"/>
  <c r="G903" i="1"/>
  <c r="D903" i="1"/>
  <c r="C903" i="1"/>
  <c r="H902" i="1"/>
  <c r="G902" i="1"/>
  <c r="D902" i="1"/>
  <c r="C902" i="1"/>
  <c r="D901" i="1"/>
  <c r="H901" i="1" s="1"/>
  <c r="C901" i="1"/>
  <c r="D900" i="1"/>
  <c r="H900" i="1" s="1"/>
  <c r="C900" i="1"/>
  <c r="H899" i="1"/>
  <c r="D899" i="1"/>
  <c r="G899" i="1" s="1"/>
  <c r="C899" i="1"/>
  <c r="H898" i="1"/>
  <c r="G898" i="1"/>
  <c r="D898" i="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H885" i="1"/>
  <c r="D885" i="1"/>
  <c r="G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H875" i="1"/>
  <c r="D875" i="1"/>
  <c r="G875" i="1" s="1"/>
  <c r="C875" i="1"/>
  <c r="D874" i="1"/>
  <c r="H874" i="1" s="1"/>
  <c r="C874" i="1"/>
  <c r="D873" i="1"/>
  <c r="H873" i="1" s="1"/>
  <c r="C873" i="1"/>
  <c r="D872" i="1"/>
  <c r="H872" i="1" s="1"/>
  <c r="C872" i="1"/>
  <c r="D871" i="1"/>
  <c r="H871" i="1" s="1"/>
  <c r="C871" i="1"/>
  <c r="D870" i="1"/>
  <c r="H870" i="1" s="1"/>
  <c r="C870" i="1"/>
  <c r="D869" i="1"/>
  <c r="H869" i="1" s="1"/>
  <c r="C869" i="1"/>
  <c r="D868" i="1"/>
  <c r="H868" i="1" s="1"/>
  <c r="C868" i="1"/>
  <c r="G867" i="1"/>
  <c r="D867" i="1"/>
  <c r="H867" i="1" s="1"/>
  <c r="C867" i="1"/>
  <c r="H866" i="1"/>
  <c r="G866" i="1"/>
  <c r="D866" i="1"/>
  <c r="C866" i="1"/>
  <c r="H865" i="1"/>
  <c r="G865" i="1"/>
  <c r="D865" i="1"/>
  <c r="C865" i="1"/>
  <c r="G864" i="1"/>
  <c r="D864" i="1"/>
  <c r="H864" i="1" s="1"/>
  <c r="C864" i="1"/>
  <c r="G863" i="1"/>
  <c r="D863" i="1"/>
  <c r="H863" i="1" s="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G853" i="1"/>
  <c r="D853" i="1"/>
  <c r="H853" i="1" s="1"/>
  <c r="C853" i="1"/>
  <c r="G852" i="1"/>
  <c r="D852" i="1"/>
  <c r="H852" i="1" s="1"/>
  <c r="C852" i="1"/>
  <c r="G851" i="1"/>
  <c r="D851" i="1"/>
  <c r="H851" i="1" s="1"/>
  <c r="C851" i="1"/>
  <c r="H850" i="1"/>
  <c r="G850" i="1"/>
  <c r="D850" i="1"/>
  <c r="C850" i="1"/>
  <c r="G849" i="1"/>
  <c r="D849" i="1"/>
  <c r="H849" i="1" s="1"/>
  <c r="C849" i="1"/>
  <c r="H848" i="1"/>
  <c r="G848" i="1"/>
  <c r="D848" i="1"/>
  <c r="C848" i="1"/>
  <c r="G847" i="1"/>
  <c r="D847" i="1"/>
  <c r="H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G840" i="1"/>
  <c r="D840" i="1"/>
  <c r="H840" i="1" s="1"/>
  <c r="C840" i="1"/>
  <c r="H839" i="1"/>
  <c r="G839" i="1"/>
  <c r="D839" i="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G832" i="1"/>
  <c r="D832" i="1"/>
  <c r="H832" i="1" s="1"/>
  <c r="C832" i="1"/>
  <c r="G831" i="1"/>
  <c r="D831" i="1"/>
  <c r="H831" i="1" s="1"/>
  <c r="C831" i="1"/>
  <c r="H830" i="1"/>
  <c r="G830" i="1"/>
  <c r="D830" i="1"/>
  <c r="C830" i="1"/>
  <c r="H829" i="1"/>
  <c r="G829" i="1"/>
  <c r="D829" i="1"/>
  <c r="C829" i="1"/>
  <c r="G828" i="1"/>
  <c r="D828" i="1"/>
  <c r="H828" i="1" s="1"/>
  <c r="C828" i="1"/>
  <c r="D827" i="1"/>
  <c r="H827" i="1" s="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G809" i="1"/>
  <c r="D809" i="1"/>
  <c r="H809" i="1" s="1"/>
  <c r="C809" i="1"/>
  <c r="G808" i="1"/>
  <c r="D808" i="1"/>
  <c r="H808" i="1" s="1"/>
  <c r="C808" i="1"/>
  <c r="H807" i="1"/>
  <c r="G807" i="1"/>
  <c r="D807" i="1"/>
  <c r="C807" i="1"/>
  <c r="H806" i="1"/>
  <c r="G806" i="1"/>
  <c r="D806" i="1"/>
  <c r="C806" i="1"/>
  <c r="H805" i="1"/>
  <c r="G805" i="1"/>
  <c r="D805" i="1"/>
  <c r="C805" i="1"/>
  <c r="H804" i="1"/>
  <c r="G804" i="1"/>
  <c r="D804" i="1"/>
  <c r="C804" i="1"/>
  <c r="H803" i="1"/>
  <c r="D803" i="1"/>
  <c r="G803" i="1" s="1"/>
  <c r="C803" i="1"/>
  <c r="H802" i="1"/>
  <c r="G802" i="1"/>
  <c r="D802" i="1"/>
  <c r="C802" i="1"/>
  <c r="H801" i="1"/>
  <c r="G801" i="1"/>
  <c r="D801" i="1"/>
  <c r="C801" i="1"/>
  <c r="H800" i="1"/>
  <c r="D800" i="1"/>
  <c r="G800" i="1" s="1"/>
  <c r="C800" i="1"/>
  <c r="H799" i="1"/>
  <c r="D799" i="1"/>
  <c r="G799" i="1" s="1"/>
  <c r="C799" i="1"/>
  <c r="H798" i="1"/>
  <c r="G798" i="1"/>
  <c r="D798" i="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G790" i="1"/>
  <c r="D790" i="1"/>
  <c r="C790" i="1"/>
  <c r="H789" i="1"/>
  <c r="D789" i="1"/>
  <c r="G789" i="1" s="1"/>
  <c r="C789" i="1"/>
  <c r="H788" i="1"/>
  <c r="D788" i="1"/>
  <c r="G788" i="1" s="1"/>
  <c r="C788" i="1"/>
  <c r="H787" i="1"/>
  <c r="D787" i="1"/>
  <c r="G787" i="1" s="1"/>
  <c r="C787" i="1"/>
  <c r="H786" i="1"/>
  <c r="G786" i="1"/>
  <c r="D786" i="1"/>
  <c r="C786" i="1"/>
  <c r="D785" i="1"/>
  <c r="G785" i="1" s="1"/>
  <c r="C785" i="1"/>
  <c r="H784" i="1"/>
  <c r="D784" i="1"/>
  <c r="G784" i="1" s="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G777" i="1"/>
  <c r="D777" i="1"/>
  <c r="C777" i="1"/>
  <c r="H776" i="1"/>
  <c r="G776" i="1"/>
  <c r="D776" i="1"/>
  <c r="C776" i="1"/>
  <c r="H775" i="1"/>
  <c r="G775" i="1"/>
  <c r="D775" i="1"/>
  <c r="C775" i="1"/>
  <c r="H774" i="1"/>
  <c r="D774" i="1"/>
  <c r="G774" i="1" s="1"/>
  <c r="C774" i="1"/>
  <c r="H773" i="1"/>
  <c r="G773" i="1"/>
  <c r="D773" i="1"/>
  <c r="C773" i="1"/>
  <c r="H772" i="1"/>
  <c r="G772" i="1"/>
  <c r="D772" i="1"/>
  <c r="C772" i="1"/>
  <c r="H771" i="1"/>
  <c r="D771" i="1"/>
  <c r="G771" i="1" s="1"/>
  <c r="C771" i="1"/>
  <c r="H770" i="1"/>
  <c r="G770" i="1"/>
  <c r="D770" i="1"/>
  <c r="C770" i="1"/>
  <c r="H769" i="1"/>
  <c r="G769" i="1"/>
  <c r="D769" i="1"/>
  <c r="C769" i="1"/>
  <c r="H768" i="1"/>
  <c r="G768" i="1"/>
  <c r="D768" i="1"/>
  <c r="C768" i="1"/>
  <c r="H767" i="1"/>
  <c r="D767" i="1"/>
  <c r="G767" i="1" s="1"/>
  <c r="C767" i="1"/>
  <c r="H766" i="1"/>
  <c r="G766" i="1"/>
  <c r="D766" i="1"/>
  <c r="C766" i="1"/>
  <c r="H765" i="1"/>
  <c r="D765" i="1"/>
  <c r="G765" i="1" s="1"/>
  <c r="C765" i="1"/>
  <c r="H764" i="1"/>
  <c r="D764" i="1"/>
  <c r="G764" i="1" s="1"/>
  <c r="C764" i="1"/>
  <c r="H763" i="1"/>
  <c r="D763" i="1"/>
  <c r="G763" i="1" s="1"/>
  <c r="C763" i="1"/>
  <c r="H762" i="1"/>
  <c r="G762" i="1"/>
  <c r="D762" i="1"/>
  <c r="C762" i="1"/>
  <c r="H761" i="1"/>
  <c r="G761" i="1"/>
  <c r="D761" i="1"/>
  <c r="C761" i="1"/>
  <c r="H760" i="1"/>
  <c r="G760" i="1"/>
  <c r="D760" i="1"/>
  <c r="C760" i="1"/>
  <c r="H759" i="1"/>
  <c r="G759" i="1"/>
  <c r="D759" i="1"/>
  <c r="C759" i="1"/>
  <c r="H758" i="1"/>
  <c r="D758" i="1"/>
  <c r="G758" i="1" s="1"/>
  <c r="C758" i="1"/>
  <c r="H757" i="1"/>
  <c r="D757" i="1"/>
  <c r="G757" i="1" s="1"/>
  <c r="C757" i="1"/>
  <c r="H756" i="1"/>
  <c r="D756" i="1"/>
  <c r="G756" i="1" s="1"/>
  <c r="C756" i="1"/>
  <c r="H755" i="1"/>
  <c r="D755" i="1"/>
  <c r="G755" i="1" s="1"/>
  <c r="C755" i="1"/>
  <c r="H754" i="1"/>
  <c r="G754" i="1"/>
  <c r="D754" i="1"/>
  <c r="C754" i="1"/>
  <c r="H753" i="1"/>
  <c r="D753" i="1"/>
  <c r="G753" i="1" s="1"/>
  <c r="C753" i="1"/>
  <c r="H752" i="1"/>
  <c r="D752" i="1"/>
  <c r="G752" i="1" s="1"/>
  <c r="C752" i="1"/>
  <c r="H751" i="1"/>
  <c r="D751" i="1"/>
  <c r="G751" i="1" s="1"/>
  <c r="C751" i="1"/>
  <c r="H750" i="1"/>
  <c r="G750" i="1"/>
  <c r="D750" i="1"/>
  <c r="C750" i="1"/>
  <c r="H749" i="1"/>
  <c r="G749" i="1"/>
  <c r="D749" i="1"/>
  <c r="C749" i="1"/>
  <c r="H748" i="1"/>
  <c r="G748" i="1"/>
  <c r="D748" i="1"/>
  <c r="C748" i="1"/>
  <c r="H747" i="1"/>
  <c r="D747" i="1"/>
  <c r="G747" i="1" s="1"/>
  <c r="C747" i="1"/>
  <c r="H746" i="1"/>
  <c r="D746" i="1"/>
  <c r="G746" i="1" s="1"/>
  <c r="C746" i="1"/>
  <c r="H745" i="1"/>
  <c r="G745" i="1"/>
  <c r="D745" i="1"/>
  <c r="C745" i="1"/>
  <c r="D744" i="1"/>
  <c r="H744" i="1" s="1"/>
  <c r="C744" i="1"/>
  <c r="H743" i="1"/>
  <c r="D743" i="1"/>
  <c r="G743" i="1" s="1"/>
  <c r="C743" i="1"/>
  <c r="H742" i="1"/>
  <c r="G742" i="1"/>
  <c r="D742" i="1"/>
  <c r="C742" i="1"/>
  <c r="G741" i="1"/>
  <c r="D741" i="1"/>
  <c r="H741" i="1" s="1"/>
  <c r="C741" i="1"/>
  <c r="D740" i="1"/>
  <c r="H740" i="1" s="1"/>
  <c r="C740" i="1"/>
  <c r="H739" i="1"/>
  <c r="G739" i="1"/>
  <c r="D739" i="1"/>
  <c r="C739" i="1"/>
  <c r="D738" i="1"/>
  <c r="H738" i="1" s="1"/>
  <c r="C738" i="1"/>
  <c r="H737" i="1"/>
  <c r="D737" i="1"/>
  <c r="G737" i="1" s="1"/>
  <c r="C737" i="1"/>
  <c r="D736" i="1"/>
  <c r="H736" i="1" s="1"/>
  <c r="C736" i="1"/>
  <c r="D735" i="1"/>
  <c r="H735" i="1" s="1"/>
  <c r="C735" i="1"/>
  <c r="D734" i="1"/>
  <c r="G734" i="1" s="1"/>
  <c r="C734" i="1"/>
  <c r="H733" i="1"/>
  <c r="G733" i="1"/>
  <c r="D733" i="1"/>
  <c r="C733" i="1"/>
  <c r="H732" i="1"/>
  <c r="G732" i="1"/>
  <c r="D732" i="1"/>
  <c r="C732" i="1"/>
  <c r="H731" i="1"/>
  <c r="G731" i="1"/>
  <c r="D731" i="1"/>
  <c r="C731" i="1"/>
  <c r="H730" i="1"/>
  <c r="G730" i="1"/>
  <c r="D730" i="1"/>
  <c r="C730" i="1"/>
  <c r="H729" i="1"/>
  <c r="G729" i="1"/>
  <c r="D729" i="1"/>
  <c r="C729" i="1"/>
  <c r="G728" i="1"/>
  <c r="D728" i="1"/>
  <c r="H728" i="1" s="1"/>
  <c r="C728" i="1"/>
  <c r="H727" i="1"/>
  <c r="D727" i="1"/>
  <c r="G727" i="1" s="1"/>
  <c r="C727" i="1"/>
  <c r="G726" i="1"/>
  <c r="D726" i="1"/>
  <c r="H726" i="1" s="1"/>
  <c r="C726" i="1"/>
  <c r="H725" i="1"/>
  <c r="G725" i="1"/>
  <c r="D725" i="1"/>
  <c r="C725" i="1"/>
  <c r="G724" i="1"/>
  <c r="D724" i="1"/>
  <c r="H724" i="1" s="1"/>
  <c r="C724" i="1"/>
  <c r="H723" i="1"/>
  <c r="G723" i="1"/>
  <c r="D723" i="1"/>
  <c r="C723" i="1"/>
  <c r="D722" i="1"/>
  <c r="H722" i="1" s="1"/>
  <c r="C722" i="1"/>
  <c r="H721" i="1"/>
  <c r="G721" i="1"/>
  <c r="D721" i="1"/>
  <c r="C721" i="1"/>
  <c r="H720" i="1"/>
  <c r="D720" i="1"/>
  <c r="G720" i="1" s="1"/>
  <c r="C720" i="1"/>
  <c r="H719" i="1"/>
  <c r="D719" i="1"/>
  <c r="G719" i="1" s="1"/>
  <c r="C719" i="1"/>
  <c r="H718" i="1"/>
  <c r="G718" i="1"/>
  <c r="D718" i="1"/>
  <c r="C718" i="1"/>
  <c r="H717" i="1"/>
  <c r="D717" i="1"/>
  <c r="G717" i="1" s="1"/>
  <c r="C717" i="1"/>
  <c r="D716" i="1"/>
  <c r="H716" i="1" s="1"/>
  <c r="C716" i="1"/>
  <c r="D715" i="1"/>
  <c r="H715" i="1" s="1"/>
  <c r="C715" i="1"/>
  <c r="H714" i="1"/>
  <c r="G714" i="1"/>
  <c r="D714" i="1"/>
  <c r="C714" i="1"/>
  <c r="H713" i="1"/>
  <c r="G713" i="1"/>
  <c r="D713" i="1"/>
  <c r="C713" i="1"/>
  <c r="D712" i="1"/>
  <c r="H712" i="1" s="1"/>
  <c r="C712" i="1"/>
  <c r="H711" i="1"/>
  <c r="G711" i="1"/>
  <c r="D711" i="1"/>
  <c r="C711" i="1"/>
  <c r="H710" i="1"/>
  <c r="G710" i="1"/>
  <c r="D710" i="1"/>
  <c r="C710" i="1"/>
  <c r="H709" i="1"/>
  <c r="G709" i="1"/>
  <c r="D709" i="1"/>
  <c r="C709" i="1"/>
  <c r="D708" i="1"/>
  <c r="H708" i="1" s="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D701" i="1"/>
  <c r="G701" i="1" s="1"/>
  <c r="C701" i="1"/>
  <c r="D700" i="1"/>
  <c r="H700" i="1" s="1"/>
  <c r="C700" i="1"/>
  <c r="D699" i="1"/>
  <c r="H699" i="1" s="1"/>
  <c r="C699" i="1"/>
  <c r="D698" i="1"/>
  <c r="H698" i="1" s="1"/>
  <c r="C698" i="1"/>
  <c r="D697" i="1"/>
  <c r="H697" i="1" s="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D667" i="1"/>
  <c r="G667" i="1" s="1"/>
  <c r="C667" i="1"/>
  <c r="H666" i="1"/>
  <c r="G666" i="1"/>
  <c r="D666" i="1"/>
  <c r="C666" i="1"/>
  <c r="H665" i="1"/>
  <c r="D665" i="1"/>
  <c r="G665" i="1" s="1"/>
  <c r="C665" i="1"/>
  <c r="H664" i="1"/>
  <c r="D664" i="1"/>
  <c r="G664" i="1" s="1"/>
  <c r="C664" i="1"/>
  <c r="H663" i="1"/>
  <c r="D663" i="1"/>
  <c r="G663" i="1" s="1"/>
  <c r="C663" i="1"/>
  <c r="H662" i="1"/>
  <c r="G662" i="1"/>
  <c r="D662" i="1"/>
  <c r="C662" i="1"/>
  <c r="H661" i="1"/>
  <c r="D661" i="1"/>
  <c r="G661" i="1" s="1"/>
  <c r="C661" i="1"/>
  <c r="H660" i="1"/>
  <c r="G660" i="1"/>
  <c r="D660" i="1"/>
  <c r="C660" i="1"/>
  <c r="H659" i="1"/>
  <c r="D659" i="1"/>
  <c r="G659" i="1" s="1"/>
  <c r="C659" i="1"/>
  <c r="H658" i="1"/>
  <c r="G658" i="1"/>
  <c r="D658" i="1"/>
  <c r="C658" i="1"/>
  <c r="H657" i="1"/>
  <c r="G657" i="1"/>
  <c r="D657" i="1"/>
  <c r="C657" i="1"/>
  <c r="H656" i="1"/>
  <c r="G656" i="1"/>
  <c r="D656" i="1"/>
  <c r="C656" i="1"/>
  <c r="H655" i="1"/>
  <c r="D655" i="1"/>
  <c r="G655" i="1" s="1"/>
  <c r="C655" i="1"/>
  <c r="H654" i="1"/>
  <c r="G654" i="1"/>
  <c r="D654" i="1"/>
  <c r="C654" i="1"/>
  <c r="H653" i="1"/>
  <c r="G653" i="1"/>
  <c r="D653" i="1"/>
  <c r="C653" i="1"/>
  <c r="H652" i="1"/>
  <c r="G652" i="1"/>
  <c r="D652" i="1"/>
  <c r="C652" i="1"/>
  <c r="H651" i="1"/>
  <c r="G651" i="1"/>
  <c r="D651" i="1"/>
  <c r="C651" i="1"/>
  <c r="D650" i="1"/>
  <c r="H650" i="1" s="1"/>
  <c r="C650" i="1"/>
  <c r="D649" i="1"/>
  <c r="H649" i="1" s="1"/>
  <c r="C649" i="1"/>
  <c r="D648" i="1"/>
  <c r="G648" i="1" s="1"/>
  <c r="C648" i="1"/>
  <c r="H647" i="1"/>
  <c r="D647" i="1"/>
  <c r="G647" i="1" s="1"/>
  <c r="C647" i="1"/>
  <c r="D646" i="1"/>
  <c r="H646" i="1" s="1"/>
  <c r="C646" i="1"/>
  <c r="D645" i="1"/>
  <c r="H645" i="1" s="1"/>
  <c r="C645" i="1"/>
  <c r="D636" i="1"/>
  <c r="H636" i="1" s="1"/>
  <c r="C636" i="1"/>
  <c r="D635" i="1"/>
  <c r="H635" i="1" s="1"/>
  <c r="C635" i="1"/>
  <c r="D632" i="1"/>
  <c r="H632" i="1" s="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G616" i="1"/>
  <c r="D616" i="1"/>
  <c r="C616" i="1"/>
  <c r="C615" i="1"/>
  <c r="H614" i="1"/>
  <c r="G614" i="1"/>
  <c r="D614" i="1"/>
  <c r="C614" i="1"/>
  <c r="H613" i="1"/>
  <c r="G613" i="1"/>
  <c r="D613" i="1"/>
  <c r="C613" i="1"/>
  <c r="H612" i="1"/>
  <c r="D612" i="1"/>
  <c r="G612" i="1" s="1"/>
  <c r="C612" i="1"/>
  <c r="H611" i="1"/>
  <c r="G611" i="1"/>
  <c r="D611" i="1"/>
  <c r="C611" i="1"/>
  <c r="D610" i="1"/>
  <c r="G610" i="1" s="1"/>
  <c r="C610" i="1"/>
  <c r="H609" i="1"/>
  <c r="G609" i="1"/>
  <c r="D609" i="1"/>
  <c r="C609" i="1"/>
  <c r="H608" i="1"/>
  <c r="G608" i="1"/>
  <c r="D608" i="1"/>
  <c r="C608" i="1"/>
  <c r="H607" i="1"/>
  <c r="D607" i="1"/>
  <c r="G607" i="1" s="1"/>
  <c r="C607" i="1"/>
  <c r="H606" i="1"/>
  <c r="D606" i="1"/>
  <c r="G606" i="1" s="1"/>
  <c r="C606" i="1"/>
  <c r="H605" i="1"/>
  <c r="G605" i="1"/>
  <c r="D605" i="1"/>
  <c r="C605" i="1"/>
  <c r="H604" i="1"/>
  <c r="D604" i="1"/>
  <c r="G604" i="1" s="1"/>
  <c r="C604" i="1"/>
  <c r="D603" i="1"/>
  <c r="H603" i="1" s="1"/>
  <c r="C603" i="1"/>
  <c r="H602" i="1"/>
  <c r="G602" i="1"/>
  <c r="D602" i="1"/>
  <c r="C602" i="1"/>
  <c r="H601" i="1"/>
  <c r="G601" i="1"/>
  <c r="D601" i="1"/>
  <c r="C601" i="1"/>
  <c r="H600" i="1"/>
  <c r="G600" i="1"/>
  <c r="D600" i="1"/>
  <c r="C600" i="1"/>
  <c r="D599" i="1"/>
  <c r="H599" i="1" s="1"/>
  <c r="C599" i="1"/>
  <c r="H598" i="1"/>
  <c r="G598" i="1"/>
  <c r="D598" i="1"/>
  <c r="C598" i="1"/>
  <c r="C597" i="1"/>
  <c r="H596" i="1"/>
  <c r="G596" i="1"/>
  <c r="D596" i="1"/>
  <c r="C596" i="1"/>
  <c r="H595" i="1"/>
  <c r="D595" i="1"/>
  <c r="G595" i="1" s="1"/>
  <c r="C595" i="1"/>
  <c r="H594" i="1"/>
  <c r="G594" i="1"/>
  <c r="D594" i="1"/>
  <c r="C594" i="1"/>
  <c r="H593" i="1"/>
  <c r="G593" i="1"/>
  <c r="D593" i="1"/>
  <c r="C593" i="1"/>
  <c r="C592" i="1"/>
  <c r="D590" i="1"/>
  <c r="H590" i="1" s="1"/>
  <c r="C590" i="1"/>
  <c r="D589" i="1"/>
  <c r="G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7" i="1"/>
  <c r="D577" i="1"/>
  <c r="G577" i="1" s="1"/>
  <c r="C577" i="1"/>
  <c r="H576" i="1"/>
  <c r="G576" i="1"/>
  <c r="D576" i="1"/>
  <c r="C576" i="1"/>
  <c r="H575" i="1"/>
  <c r="G575" i="1"/>
  <c r="D575" i="1"/>
  <c r="C575" i="1"/>
  <c r="H574" i="1"/>
  <c r="D574" i="1"/>
  <c r="G574" i="1" s="1"/>
  <c r="C574" i="1"/>
  <c r="H573" i="1"/>
  <c r="D573" i="1"/>
  <c r="G573" i="1" s="1"/>
  <c r="C573" i="1"/>
  <c r="D572" i="1"/>
  <c r="G572" i="1" s="1"/>
  <c r="C572" i="1"/>
  <c r="H571" i="1"/>
  <c r="G571" i="1"/>
  <c r="D571" i="1"/>
  <c r="C571" i="1"/>
  <c r="H570" i="1"/>
  <c r="D570" i="1"/>
  <c r="G570" i="1" s="1"/>
  <c r="C570" i="1"/>
  <c r="D569" i="1"/>
  <c r="G569" i="1" s="1"/>
  <c r="C569" i="1"/>
  <c r="H568" i="1"/>
  <c r="D568" i="1"/>
  <c r="G568" i="1" s="1"/>
  <c r="C568" i="1"/>
  <c r="D567" i="1"/>
  <c r="H567" i="1" s="1"/>
  <c r="C567"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0" i="1"/>
  <c r="G550" i="1"/>
  <c r="D550" i="1"/>
  <c r="C550" i="1"/>
  <c r="D549" i="1"/>
  <c r="H549" i="1" s="1"/>
  <c r="C549" i="1"/>
  <c r="H548" i="1"/>
  <c r="G548" i="1"/>
  <c r="D548" i="1"/>
  <c r="C548" i="1"/>
  <c r="H547" i="1"/>
  <c r="G547" i="1"/>
  <c r="D547" i="1"/>
  <c r="C547" i="1"/>
  <c r="H546" i="1"/>
  <c r="D546" i="1"/>
  <c r="G546" i="1" s="1"/>
  <c r="C546" i="1"/>
  <c r="H545" i="1"/>
  <c r="G545" i="1"/>
  <c r="D545" i="1"/>
  <c r="C545" i="1"/>
  <c r="C544" i="1"/>
  <c r="D543" i="1"/>
  <c r="H543" i="1" s="1"/>
  <c r="C543" i="1"/>
  <c r="D542" i="1"/>
  <c r="H542" i="1" s="1"/>
  <c r="C542" i="1"/>
  <c r="D541" i="1"/>
  <c r="H541" i="1" s="1"/>
  <c r="C541" i="1"/>
  <c r="D540" i="1"/>
  <c r="H540" i="1" s="1"/>
  <c r="C540" i="1"/>
  <c r="D539" i="1"/>
  <c r="H539" i="1" s="1"/>
  <c r="C539" i="1"/>
  <c r="D538" i="1"/>
  <c r="H538" i="1" s="1"/>
  <c r="C538" i="1"/>
  <c r="H537" i="1"/>
  <c r="G537" i="1"/>
  <c r="D537" i="1"/>
  <c r="C537" i="1"/>
  <c r="D536" i="1"/>
  <c r="H536" i="1" s="1"/>
  <c r="C536" i="1"/>
  <c r="D535" i="1"/>
  <c r="H535" i="1" s="1"/>
  <c r="C535" i="1"/>
  <c r="H534" i="1"/>
  <c r="G534" i="1"/>
  <c r="D534" i="1"/>
  <c r="C534" i="1"/>
  <c r="H533" i="1"/>
  <c r="G533" i="1"/>
  <c r="D533" i="1"/>
  <c r="C533" i="1"/>
  <c r="H532" i="1"/>
  <c r="G532" i="1"/>
  <c r="D532" i="1"/>
  <c r="C532" i="1"/>
  <c r="D531" i="1"/>
  <c r="H531" i="1" s="1"/>
  <c r="C531" i="1"/>
  <c r="H528" i="1"/>
  <c r="G528" i="1"/>
  <c r="D528" i="1"/>
  <c r="C528" i="1"/>
  <c r="G527" i="1"/>
  <c r="D527" i="1"/>
  <c r="H527" i="1" s="1"/>
  <c r="C527" i="1"/>
  <c r="D526" i="1"/>
  <c r="H526" i="1" s="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D514" i="1"/>
  <c r="H514" i="1" s="1"/>
  <c r="C514" i="1"/>
  <c r="D513" i="1"/>
  <c r="H513" i="1" s="1"/>
  <c r="C513" i="1"/>
  <c r="D512" i="1"/>
  <c r="H512" i="1" s="1"/>
  <c r="C512" i="1"/>
  <c r="D511" i="1"/>
  <c r="H511" i="1" s="1"/>
  <c r="C511" i="1"/>
  <c r="H510" i="1"/>
  <c r="G510" i="1"/>
  <c r="D510" i="1"/>
  <c r="C510" i="1"/>
  <c r="H509" i="1"/>
  <c r="G509" i="1"/>
  <c r="D509" i="1"/>
  <c r="C509" i="1"/>
  <c r="C508" i="1"/>
  <c r="H507" i="1"/>
  <c r="G507" i="1"/>
  <c r="D507" i="1"/>
  <c r="C507" i="1"/>
  <c r="G506" i="1"/>
  <c r="D506" i="1"/>
  <c r="H506" i="1" s="1"/>
  <c r="C506" i="1"/>
  <c r="H505" i="1"/>
  <c r="D505" i="1"/>
  <c r="G505" i="1" s="1"/>
  <c r="C505" i="1"/>
  <c r="H504" i="1"/>
  <c r="G504" i="1"/>
  <c r="D504" i="1"/>
  <c r="C504" i="1"/>
  <c r="C503" i="1"/>
  <c r="D502" i="1"/>
  <c r="H502" i="1" s="1"/>
  <c r="C502" i="1"/>
  <c r="D501" i="1"/>
  <c r="H501" i="1" s="1"/>
  <c r="C501" i="1"/>
  <c r="D500" i="1"/>
  <c r="H500" i="1" s="1"/>
  <c r="C500" i="1"/>
  <c r="H499" i="1"/>
  <c r="G499" i="1"/>
  <c r="D499" i="1"/>
  <c r="C499" i="1"/>
  <c r="H498" i="1"/>
  <c r="G498" i="1"/>
  <c r="D498" i="1"/>
  <c r="C498" i="1"/>
  <c r="H497" i="1"/>
  <c r="G497" i="1"/>
  <c r="D497" i="1"/>
  <c r="C497" i="1"/>
  <c r="D496" i="1"/>
  <c r="H496" i="1" s="1"/>
  <c r="C496" i="1"/>
  <c r="H495" i="1"/>
  <c r="D495" i="1"/>
  <c r="G495" i="1" s="1"/>
  <c r="C495" i="1"/>
  <c r="H494" i="1"/>
  <c r="G494" i="1"/>
  <c r="D494" i="1"/>
  <c r="C494" i="1"/>
  <c r="H493" i="1"/>
  <c r="G493" i="1"/>
  <c r="D493" i="1"/>
  <c r="C493" i="1"/>
  <c r="H492" i="1"/>
  <c r="G492" i="1"/>
  <c r="D492" i="1"/>
  <c r="C492" i="1"/>
  <c r="C491" i="1"/>
  <c r="D490" i="1"/>
  <c r="H490" i="1" s="1"/>
  <c r="C490" i="1"/>
  <c r="D489" i="1"/>
  <c r="H489" i="1" s="1"/>
  <c r="C489" i="1"/>
  <c r="D488" i="1"/>
  <c r="H488" i="1" s="1"/>
  <c r="C488" i="1"/>
  <c r="D487" i="1"/>
  <c r="G487" i="1" s="1"/>
  <c r="C487" i="1"/>
  <c r="D486" i="1"/>
  <c r="H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H475" i="1"/>
  <c r="G475" i="1"/>
  <c r="D475" i="1"/>
  <c r="C475" i="1"/>
  <c r="D474" i="1"/>
  <c r="H474" i="1" s="1"/>
  <c r="C474" i="1"/>
  <c r="H472" i="1"/>
  <c r="G472" i="1"/>
  <c r="D472" i="1"/>
  <c r="C472" i="1"/>
  <c r="G471" i="1"/>
  <c r="D471" i="1"/>
  <c r="H471" i="1" s="1"/>
  <c r="C471" i="1"/>
  <c r="C470" i="1"/>
  <c r="H469" i="1"/>
  <c r="D469" i="1"/>
  <c r="G469" i="1" s="1"/>
  <c r="C469" i="1"/>
  <c r="H468" i="1"/>
  <c r="G468" i="1"/>
  <c r="D468" i="1"/>
  <c r="C468" i="1"/>
  <c r="H467" i="1"/>
  <c r="D467" i="1"/>
  <c r="G467" i="1" s="1"/>
  <c r="C467" i="1"/>
  <c r="H466" i="1"/>
  <c r="D466" i="1"/>
  <c r="G466" i="1" s="1"/>
  <c r="C466" i="1"/>
  <c r="G465" i="1"/>
  <c r="D465" i="1"/>
  <c r="H465" i="1" s="1"/>
  <c r="C465" i="1"/>
  <c r="H464" i="1"/>
  <c r="G464" i="1"/>
  <c r="D464" i="1"/>
  <c r="C464" i="1"/>
  <c r="H463" i="1"/>
  <c r="G463" i="1"/>
  <c r="D463" i="1"/>
  <c r="C463" i="1"/>
  <c r="D462" i="1"/>
  <c r="H462" i="1" s="1"/>
  <c r="C462" i="1"/>
  <c r="D461" i="1"/>
  <c r="H461" i="1" s="1"/>
  <c r="C461" i="1"/>
  <c r="D459" i="1"/>
  <c r="H459" i="1" s="1"/>
  <c r="C459" i="1"/>
  <c r="H458" i="1"/>
  <c r="G458" i="1"/>
  <c r="D458" i="1"/>
  <c r="C458" i="1"/>
  <c r="H457" i="1"/>
  <c r="G457" i="1"/>
  <c r="D457" i="1"/>
  <c r="C457" i="1"/>
  <c r="H456" i="1"/>
  <c r="G456" i="1"/>
  <c r="D456" i="1"/>
  <c r="C456" i="1"/>
  <c r="H455" i="1"/>
  <c r="G455" i="1"/>
  <c r="D455" i="1"/>
  <c r="C455" i="1"/>
  <c r="H454" i="1"/>
  <c r="G454" i="1"/>
  <c r="D454" i="1"/>
  <c r="C454" i="1"/>
  <c r="H453" i="1"/>
  <c r="D453" i="1"/>
  <c r="G453" i="1" s="1"/>
  <c r="C453" i="1"/>
  <c r="H452" i="1"/>
  <c r="D452" i="1"/>
  <c r="G452" i="1" s="1"/>
  <c r="C452" i="1"/>
  <c r="D451" i="1"/>
  <c r="H451" i="1" s="1"/>
  <c r="C451" i="1"/>
  <c r="H450" i="1"/>
  <c r="D450" i="1"/>
  <c r="G450" i="1" s="1"/>
  <c r="C450" i="1"/>
  <c r="H449" i="1"/>
  <c r="D449" i="1"/>
  <c r="G449" i="1" s="1"/>
  <c r="C449" i="1"/>
  <c r="H448" i="1"/>
  <c r="D448" i="1"/>
  <c r="G448" i="1" s="1"/>
  <c r="C448" i="1"/>
  <c r="D447" i="1"/>
  <c r="H447" i="1" s="1"/>
  <c r="C447" i="1"/>
  <c r="C446" i="1"/>
  <c r="D445" i="1"/>
  <c r="H445" i="1" s="1"/>
  <c r="C445" i="1"/>
  <c r="D444" i="1"/>
  <c r="G444" i="1" s="1"/>
  <c r="C444" i="1"/>
  <c r="D443" i="1"/>
  <c r="H443" i="1" s="1"/>
  <c r="C443" i="1"/>
  <c r="D442" i="1"/>
  <c r="H442" i="1" s="1"/>
  <c r="C442" i="1"/>
  <c r="D441" i="1"/>
  <c r="H441" i="1" s="1"/>
  <c r="C441" i="1"/>
  <c r="H440" i="1"/>
  <c r="G440" i="1"/>
  <c r="D440" i="1"/>
  <c r="C440" i="1"/>
  <c r="C439" i="1"/>
  <c r="H438" i="1"/>
  <c r="D438" i="1"/>
  <c r="G438" i="1" s="1"/>
  <c r="C438" i="1"/>
  <c r="H437" i="1"/>
  <c r="D437" i="1"/>
  <c r="G437" i="1" s="1"/>
  <c r="C437" i="1"/>
  <c r="H436" i="1"/>
  <c r="G436" i="1"/>
  <c r="D436" i="1"/>
  <c r="C436" i="1"/>
  <c r="H435" i="1"/>
  <c r="G435" i="1"/>
  <c r="D435" i="1"/>
  <c r="C435" i="1"/>
  <c r="H434" i="1"/>
  <c r="D434" i="1"/>
  <c r="G434" i="1" s="1"/>
  <c r="C434" i="1"/>
  <c r="H433" i="1"/>
  <c r="D433" i="1"/>
  <c r="G433" i="1" s="1"/>
  <c r="C433" i="1"/>
  <c r="D432" i="1"/>
  <c r="H432" i="1" s="1"/>
  <c r="C432" i="1"/>
  <c r="C431" i="1"/>
  <c r="D430" i="1"/>
  <c r="H430" i="1" s="1"/>
  <c r="C430" i="1"/>
  <c r="D429" i="1"/>
  <c r="H429" i="1" s="1"/>
  <c r="C429" i="1"/>
  <c r="D428" i="1"/>
  <c r="H428" i="1" s="1"/>
  <c r="C428" i="1"/>
  <c r="D427" i="1"/>
  <c r="H427" i="1" s="1"/>
  <c r="C427" i="1"/>
  <c r="D423" i="1"/>
  <c r="H423" i="1" s="1"/>
  <c r="C423" i="1"/>
  <c r="H422" i="1"/>
  <c r="G422" i="1"/>
  <c r="D422" i="1"/>
  <c r="C422" i="1"/>
  <c r="C421" i="1"/>
  <c r="H416" i="1"/>
  <c r="G416" i="1"/>
  <c r="D416" i="1"/>
  <c r="C416" i="1"/>
  <c r="H415" i="1"/>
  <c r="G415" i="1"/>
  <c r="D415" i="1"/>
  <c r="C415" i="1"/>
  <c r="H414" i="1"/>
  <c r="G414" i="1"/>
  <c r="D414" i="1"/>
  <c r="C414" i="1"/>
  <c r="H411" i="1"/>
  <c r="D411" i="1"/>
  <c r="G411" i="1" s="1"/>
  <c r="C411" i="1"/>
  <c r="H410" i="1"/>
  <c r="G410" i="1"/>
  <c r="D410" i="1"/>
  <c r="C410" i="1"/>
  <c r="H409" i="1"/>
  <c r="D409" i="1"/>
  <c r="G409" i="1" s="1"/>
  <c r="C409" i="1"/>
  <c r="H408" i="1"/>
  <c r="D408" i="1"/>
  <c r="G408" i="1" s="1"/>
  <c r="C408" i="1"/>
  <c r="D407" i="1"/>
  <c r="H407" i="1" s="1"/>
  <c r="C407" i="1"/>
  <c r="H406" i="1"/>
  <c r="D406" i="1"/>
  <c r="G406" i="1" s="1"/>
  <c r="C406" i="1"/>
  <c r="C405" i="1"/>
  <c r="H404" i="1"/>
  <c r="D404" i="1"/>
  <c r="G404" i="1" s="1"/>
  <c r="C404" i="1"/>
  <c r="H403" i="1"/>
  <c r="G403" i="1"/>
  <c r="D403" i="1"/>
  <c r="C403" i="1"/>
  <c r="C402"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G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G348" i="1"/>
  <c r="D348" i="1"/>
  <c r="H348" i="1" s="1"/>
  <c r="C348" i="1"/>
  <c r="G347" i="1"/>
  <c r="D347" i="1"/>
  <c r="H347" i="1" s="1"/>
  <c r="C347" i="1"/>
  <c r="H346" i="1"/>
  <c r="G346" i="1"/>
  <c r="D346" i="1"/>
  <c r="C346" i="1"/>
  <c r="H345" i="1"/>
  <c r="G345" i="1"/>
  <c r="D345" i="1"/>
  <c r="C345" i="1"/>
  <c r="D344" i="1"/>
  <c r="H344" i="1" s="1"/>
  <c r="C344" i="1"/>
  <c r="H343" i="1"/>
  <c r="G343" i="1"/>
  <c r="D343" i="1"/>
  <c r="C343" i="1"/>
  <c r="H342" i="1"/>
  <c r="G342" i="1"/>
  <c r="D342" i="1"/>
  <c r="C342" i="1"/>
  <c r="C341" i="1"/>
  <c r="H340" i="1"/>
  <c r="D340" i="1"/>
  <c r="G340" i="1" s="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D332" i="1"/>
  <c r="G332" i="1" s="1"/>
  <c r="C332" i="1"/>
  <c r="C331" i="1"/>
  <c r="H330" i="1"/>
  <c r="G330" i="1"/>
  <c r="D330" i="1"/>
  <c r="C330" i="1"/>
  <c r="H329" i="1"/>
  <c r="G329" i="1"/>
  <c r="D329" i="1"/>
  <c r="C329" i="1"/>
  <c r="D328" i="1"/>
  <c r="G328" i="1" s="1"/>
  <c r="C328" i="1"/>
  <c r="H327" i="1"/>
  <c r="D327" i="1"/>
  <c r="G327" i="1" s="1"/>
  <c r="C327" i="1"/>
  <c r="H326" i="1"/>
  <c r="G326" i="1"/>
  <c r="D326" i="1"/>
  <c r="C326" i="1"/>
  <c r="H325" i="1"/>
  <c r="G325" i="1"/>
  <c r="D325" i="1"/>
  <c r="C325" i="1"/>
  <c r="H324" i="1"/>
  <c r="G324" i="1"/>
  <c r="D324" i="1"/>
  <c r="C324" i="1"/>
  <c r="H323" i="1"/>
  <c r="D323" i="1"/>
  <c r="G323" i="1" s="1"/>
  <c r="C323" i="1"/>
  <c r="D322" i="1"/>
  <c r="G322" i="1" s="1"/>
  <c r="C322" i="1"/>
  <c r="D321" i="1"/>
  <c r="H321" i="1" s="1"/>
  <c r="C321" i="1"/>
  <c r="H320" i="1"/>
  <c r="D320" i="1"/>
  <c r="G320" i="1" s="1"/>
  <c r="C320" i="1"/>
  <c r="H319" i="1"/>
  <c r="D319" i="1"/>
  <c r="G319" i="1" s="1"/>
  <c r="C319" i="1"/>
  <c r="H318" i="1"/>
  <c r="D318" i="1"/>
  <c r="G318" i="1" s="1"/>
  <c r="C318" i="1"/>
  <c r="D317" i="1"/>
  <c r="G317" i="1" s="1"/>
  <c r="C317" i="1"/>
  <c r="H315" i="1"/>
  <c r="D315" i="1"/>
  <c r="G315" i="1" s="1"/>
  <c r="C315" i="1"/>
  <c r="H314" i="1"/>
  <c r="D314" i="1"/>
  <c r="G314" i="1" s="1"/>
  <c r="C314" i="1"/>
  <c r="H313" i="1"/>
  <c r="D313" i="1"/>
  <c r="G313" i="1" s="1"/>
  <c r="C313" i="1"/>
  <c r="H312" i="1"/>
  <c r="G312" i="1"/>
  <c r="D312" i="1"/>
  <c r="C312" i="1"/>
  <c r="H311" i="1"/>
  <c r="D311" i="1"/>
  <c r="G311" i="1" s="1"/>
  <c r="C311" i="1"/>
  <c r="H310" i="1"/>
  <c r="D310" i="1"/>
  <c r="G310" i="1" s="1"/>
  <c r="C310" i="1"/>
  <c r="D309" i="1"/>
  <c r="H309" i="1" s="1"/>
  <c r="C309" i="1"/>
  <c r="H308" i="1"/>
  <c r="D308" i="1"/>
  <c r="G308" i="1" s="1"/>
  <c r="C308" i="1"/>
  <c r="H307" i="1"/>
  <c r="G307" i="1"/>
  <c r="D307" i="1"/>
  <c r="C307" i="1"/>
  <c r="H306" i="1"/>
  <c r="D306" i="1"/>
  <c r="G306" i="1" s="1"/>
  <c r="C306" i="1"/>
  <c r="G305" i="1"/>
  <c r="D305" i="1"/>
  <c r="H305" i="1" s="1"/>
  <c r="C305" i="1"/>
  <c r="C304" i="1"/>
  <c r="H302" i="1"/>
  <c r="D302" i="1"/>
  <c r="G302" i="1" s="1"/>
  <c r="C302" i="1"/>
  <c r="H301" i="1"/>
  <c r="G301" i="1"/>
  <c r="D301" i="1"/>
  <c r="C301" i="1"/>
  <c r="H300" i="1"/>
  <c r="D300" i="1"/>
  <c r="G300" i="1" s="1"/>
  <c r="C300" i="1"/>
  <c r="D299" i="1"/>
  <c r="H299" i="1" s="1"/>
  <c r="C299" i="1"/>
  <c r="H298" i="1"/>
  <c r="G298" i="1"/>
  <c r="D298" i="1"/>
  <c r="C298" i="1"/>
  <c r="D294" i="1"/>
  <c r="H294" i="1" s="1"/>
  <c r="C294" i="1"/>
  <c r="D293" i="1"/>
  <c r="H293" i="1" s="1"/>
  <c r="C293" i="1"/>
  <c r="D292" i="1"/>
  <c r="H292" i="1" s="1"/>
  <c r="C292" i="1"/>
  <c r="H291" i="1"/>
  <c r="G291" i="1"/>
  <c r="D291" i="1"/>
  <c r="C291" i="1"/>
  <c r="D290" i="1"/>
  <c r="H290" i="1" s="1"/>
  <c r="C290" i="1"/>
  <c r="H289" i="1"/>
  <c r="G289" i="1"/>
  <c r="D289" i="1"/>
  <c r="C289" i="1"/>
  <c r="H288" i="1"/>
  <c r="G288" i="1"/>
  <c r="D288" i="1"/>
  <c r="C288" i="1"/>
  <c r="D287" i="1"/>
  <c r="H287" i="1" s="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D274" i="1"/>
  <c r="H274" i="1" s="1"/>
  <c r="C274" i="1"/>
  <c r="D273" i="1"/>
  <c r="H273" i="1" s="1"/>
  <c r="C273" i="1"/>
  <c r="D272" i="1"/>
  <c r="H272" i="1" s="1"/>
  <c r="C272" i="1"/>
  <c r="H271" i="1"/>
  <c r="G271" i="1"/>
  <c r="D271" i="1"/>
  <c r="C271" i="1"/>
  <c r="H268" i="1"/>
  <c r="G268" i="1"/>
  <c r="D268" i="1"/>
  <c r="C268"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G257" i="1"/>
  <c r="D257" i="1"/>
  <c r="H257" i="1" s="1"/>
  <c r="C257" i="1"/>
  <c r="G256" i="1"/>
  <c r="D256" i="1"/>
  <c r="H256" i="1" s="1"/>
  <c r="C256" i="1"/>
  <c r="G255" i="1"/>
  <c r="D255" i="1"/>
  <c r="H255" i="1" s="1"/>
  <c r="C255" i="1"/>
  <c r="H254" i="1"/>
  <c r="G254" i="1"/>
  <c r="D254" i="1"/>
  <c r="C254" i="1"/>
  <c r="D253" i="1"/>
  <c r="H253" i="1" s="1"/>
  <c r="C253" i="1"/>
  <c r="H252" i="1"/>
  <c r="G252" i="1"/>
  <c r="D252" i="1"/>
  <c r="C252" i="1"/>
  <c r="H251" i="1"/>
  <c r="D251" i="1"/>
  <c r="G251" i="1" s="1"/>
  <c r="C251" i="1"/>
  <c r="C250" i="1"/>
  <c r="H249" i="1"/>
  <c r="D249" i="1"/>
  <c r="G249" i="1" s="1"/>
  <c r="C249" i="1"/>
  <c r="H248" i="1"/>
  <c r="D248" i="1"/>
  <c r="G248" i="1" s="1"/>
  <c r="C248" i="1"/>
  <c r="H247" i="1"/>
  <c r="D247" i="1"/>
  <c r="G247" i="1" s="1"/>
  <c r="C247" i="1"/>
  <c r="D246" i="1"/>
  <c r="H246" i="1" s="1"/>
  <c r="C246" i="1"/>
  <c r="H245" i="1"/>
  <c r="G245" i="1"/>
  <c r="D245" i="1"/>
  <c r="C245" i="1"/>
  <c r="H244" i="1"/>
  <c r="D244" i="1"/>
  <c r="G244" i="1" s="1"/>
  <c r="C244" i="1"/>
  <c r="H243" i="1"/>
  <c r="G243" i="1"/>
  <c r="D243" i="1"/>
  <c r="C243" i="1"/>
  <c r="D242" i="1"/>
  <c r="H241" i="1"/>
  <c r="G241" i="1"/>
  <c r="D241" i="1"/>
  <c r="C241" i="1"/>
  <c r="D240" i="1"/>
  <c r="H240" i="1" s="1"/>
  <c r="C240" i="1"/>
  <c r="H239" i="1"/>
  <c r="G239" i="1"/>
  <c r="D239" i="1"/>
  <c r="C239" i="1"/>
  <c r="D238" i="1"/>
  <c r="H238" i="1" s="1"/>
  <c r="C238" i="1"/>
  <c r="H237" i="1"/>
  <c r="G237" i="1"/>
  <c r="D237" i="1"/>
  <c r="C237" i="1"/>
  <c r="H236" i="1"/>
  <c r="G236" i="1"/>
  <c r="D236" i="1"/>
  <c r="C236" i="1"/>
  <c r="H235" i="1"/>
  <c r="G235" i="1"/>
  <c r="D235" i="1"/>
  <c r="C235" i="1"/>
  <c r="D234" i="1"/>
  <c r="H234" i="1" s="1"/>
  <c r="C234" i="1"/>
  <c r="H232" i="1"/>
  <c r="G232" i="1"/>
  <c r="D232" i="1"/>
  <c r="C232" i="1"/>
  <c r="H231" i="1"/>
  <c r="G231" i="1"/>
  <c r="D231" i="1"/>
  <c r="C231" i="1"/>
  <c r="C230" i="1"/>
  <c r="H229" i="1"/>
  <c r="D229" i="1"/>
  <c r="G229" i="1" s="1"/>
  <c r="C229" i="1"/>
  <c r="H228" i="1"/>
  <c r="D228" i="1"/>
  <c r="G228" i="1" s="1"/>
  <c r="C228" i="1"/>
  <c r="D227" i="1"/>
  <c r="G227" i="1" s="1"/>
  <c r="C227" i="1"/>
  <c r="H225" i="1"/>
  <c r="D225" i="1"/>
  <c r="G225" i="1" s="1"/>
  <c r="C225" i="1"/>
  <c r="H224" i="1"/>
  <c r="G224" i="1"/>
  <c r="D224" i="1"/>
  <c r="C224" i="1"/>
  <c r="H223" i="1"/>
  <c r="D223" i="1"/>
  <c r="G223" i="1" s="1"/>
  <c r="C223" i="1"/>
  <c r="H222" i="1"/>
  <c r="D222" i="1"/>
  <c r="G222" i="1" s="1"/>
  <c r="C222" i="1"/>
  <c r="C221" i="1"/>
  <c r="H220" i="1"/>
  <c r="G220" i="1"/>
  <c r="D220" i="1"/>
  <c r="C220" i="1"/>
  <c r="H219" i="1"/>
  <c r="D219" i="1"/>
  <c r="G219" i="1" s="1"/>
  <c r="C219" i="1"/>
  <c r="C218" i="1"/>
  <c r="H216" i="1"/>
  <c r="G216" i="1"/>
  <c r="D216" i="1"/>
  <c r="C216" i="1"/>
  <c r="H215" i="1"/>
  <c r="G215" i="1"/>
  <c r="D215" i="1"/>
  <c r="C215" i="1"/>
  <c r="H214" i="1"/>
  <c r="D214" i="1"/>
  <c r="G214" i="1" s="1"/>
  <c r="C214" i="1"/>
  <c r="H213" i="1"/>
  <c r="D213" i="1"/>
  <c r="G213" i="1" s="1"/>
  <c r="C213" i="1"/>
  <c r="D212" i="1"/>
  <c r="G212" i="1" s="1"/>
  <c r="C212" i="1"/>
  <c r="D211" i="1"/>
  <c r="H211" i="1" s="1"/>
  <c r="C211" i="1"/>
  <c r="H210" i="1"/>
  <c r="G210" i="1"/>
  <c r="D210" i="1"/>
  <c r="C210" i="1"/>
  <c r="H209" i="1"/>
  <c r="G209" i="1"/>
  <c r="D209" i="1"/>
  <c r="C209" i="1"/>
  <c r="H208" i="1"/>
  <c r="G208" i="1"/>
  <c r="D208" i="1"/>
  <c r="C208" i="1"/>
  <c r="H207" i="1"/>
  <c r="G207" i="1"/>
  <c r="D207" i="1"/>
  <c r="C207" i="1"/>
  <c r="G206" i="1"/>
  <c r="D206" i="1"/>
  <c r="H206" i="1" s="1"/>
  <c r="C206" i="1"/>
  <c r="H205" i="1"/>
  <c r="G205" i="1"/>
  <c r="D205" i="1"/>
  <c r="C205" i="1"/>
  <c r="D204" i="1"/>
  <c r="H204" i="1" s="1"/>
  <c r="C204" i="1"/>
  <c r="G203" i="1"/>
  <c r="D203" i="1"/>
  <c r="H203" i="1" s="1"/>
  <c r="C203" i="1"/>
  <c r="H202" i="1"/>
  <c r="G202" i="1"/>
  <c r="D202" i="1"/>
  <c r="C202" i="1"/>
  <c r="H201" i="1"/>
  <c r="G201" i="1"/>
  <c r="D201" i="1"/>
  <c r="C201" i="1"/>
  <c r="H200" i="1"/>
  <c r="G200" i="1"/>
  <c r="D200" i="1"/>
  <c r="C200" i="1"/>
  <c r="C199" i="1"/>
  <c r="C198" i="1"/>
  <c r="H197" i="1"/>
  <c r="G197" i="1"/>
  <c r="D197" i="1"/>
  <c r="C197" i="1"/>
  <c r="H196" i="1"/>
  <c r="G196" i="1"/>
  <c r="D196" i="1"/>
  <c r="C196" i="1"/>
  <c r="H195" i="1"/>
  <c r="G195" i="1"/>
  <c r="D195" i="1"/>
  <c r="C195" i="1"/>
  <c r="H194" i="1"/>
  <c r="D194" i="1"/>
  <c r="G194" i="1" s="1"/>
  <c r="C194" i="1"/>
  <c r="D193" i="1"/>
  <c r="H193" i="1" s="1"/>
  <c r="C193" i="1"/>
  <c r="H192" i="1"/>
  <c r="G192" i="1"/>
  <c r="D192" i="1"/>
  <c r="C192" i="1"/>
  <c r="H191" i="1"/>
  <c r="G191" i="1"/>
  <c r="D191" i="1"/>
  <c r="C191" i="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G167" i="1"/>
  <c r="D167" i="1"/>
  <c r="H167" i="1" s="1"/>
  <c r="C167" i="1"/>
  <c r="C166" i="1"/>
  <c r="H165" i="1"/>
  <c r="G165" i="1"/>
  <c r="D165" i="1"/>
  <c r="C165" i="1"/>
  <c r="H164" i="1"/>
  <c r="G164" i="1"/>
  <c r="D164" i="1"/>
  <c r="C164" i="1"/>
  <c r="D163" i="1"/>
  <c r="H163" i="1" s="1"/>
  <c r="C163" i="1"/>
  <c r="H162" i="1"/>
  <c r="D162" i="1"/>
  <c r="G162" i="1" s="1"/>
  <c r="C162" i="1"/>
  <c r="D161" i="1"/>
  <c r="G161" i="1" s="1"/>
  <c r="C161" i="1"/>
  <c r="H159" i="1"/>
  <c r="D159" i="1"/>
  <c r="G159" i="1" s="1"/>
  <c r="C159" i="1"/>
  <c r="H158" i="1"/>
  <c r="D158" i="1"/>
  <c r="G158" i="1" s="1"/>
  <c r="C158" i="1"/>
  <c r="H157" i="1"/>
  <c r="D157" i="1"/>
  <c r="G157" i="1" s="1"/>
  <c r="C157" i="1"/>
  <c r="D156" i="1"/>
  <c r="G156" i="1" s="1"/>
  <c r="C156" i="1"/>
  <c r="D155" i="1"/>
  <c r="H155" i="1" s="1"/>
  <c r="C155" i="1"/>
  <c r="H154" i="1"/>
  <c r="G154" i="1"/>
  <c r="D154" i="1"/>
  <c r="C154" i="1"/>
  <c r="D153" i="1"/>
  <c r="H153" i="1" s="1"/>
  <c r="C153" i="1"/>
  <c r="H152" i="1"/>
  <c r="G152" i="1"/>
  <c r="D152" i="1"/>
  <c r="C152" i="1"/>
  <c r="D151" i="1"/>
  <c r="H151" i="1" s="1"/>
  <c r="C151" i="1"/>
  <c r="D150" i="1"/>
  <c r="H150" i="1" s="1"/>
  <c r="C150" i="1"/>
  <c r="C149" i="1"/>
  <c r="H147" i="1"/>
  <c r="G147" i="1"/>
  <c r="D147" i="1"/>
  <c r="C147" i="1"/>
  <c r="G146" i="1"/>
  <c r="D146" i="1"/>
  <c r="H146" i="1" s="1"/>
  <c r="C146" i="1"/>
  <c r="G145" i="1"/>
  <c r="D145" i="1"/>
  <c r="H145" i="1" s="1"/>
  <c r="C145" i="1"/>
  <c r="G144" i="1"/>
  <c r="D144" i="1"/>
  <c r="H144" i="1" s="1"/>
  <c r="C144" i="1"/>
  <c r="H143" i="1"/>
  <c r="G143" i="1"/>
  <c r="D143" i="1"/>
  <c r="C143" i="1"/>
  <c r="G142" i="1"/>
  <c r="D142" i="1"/>
  <c r="H142" i="1" s="1"/>
  <c r="C142" i="1"/>
  <c r="G141" i="1"/>
  <c r="D141" i="1"/>
  <c r="H141" i="1" s="1"/>
  <c r="C141" i="1"/>
  <c r="G140" i="1"/>
  <c r="D140" i="1"/>
  <c r="H140" i="1" s="1"/>
  <c r="C140" i="1"/>
  <c r="H139" i="1"/>
  <c r="G139" i="1"/>
  <c r="D139" i="1"/>
  <c r="C139" i="1"/>
  <c r="H138" i="1"/>
  <c r="G138" i="1"/>
  <c r="D138" i="1"/>
  <c r="C138" i="1"/>
  <c r="C137" i="1"/>
  <c r="C136" i="1"/>
  <c r="G135" i="1"/>
  <c r="D135" i="1"/>
  <c r="H135" i="1" s="1"/>
  <c r="C135" i="1"/>
  <c r="G134" i="1"/>
  <c r="D134" i="1"/>
  <c r="H134" i="1" s="1"/>
  <c r="C134" i="1"/>
  <c r="H133" i="1"/>
  <c r="G133" i="1"/>
  <c r="D133" i="1"/>
  <c r="C133" i="1"/>
  <c r="H132" i="1"/>
  <c r="D132" i="1"/>
  <c r="G132" i="1" s="1"/>
  <c r="C132" i="1"/>
  <c r="H131" i="1"/>
  <c r="D131" i="1"/>
  <c r="G131" i="1" s="1"/>
  <c r="C131" i="1"/>
  <c r="D130" i="1"/>
  <c r="H130" i="1" s="1"/>
  <c r="C130" i="1"/>
  <c r="H129" i="1"/>
  <c r="G129" i="1"/>
  <c r="D129" i="1"/>
  <c r="C129" i="1"/>
  <c r="G128" i="1"/>
  <c r="D128" i="1"/>
  <c r="H128" i="1" s="1"/>
  <c r="C128" i="1"/>
  <c r="G127" i="1"/>
  <c r="D127" i="1"/>
  <c r="H127" i="1" s="1"/>
  <c r="C127" i="1"/>
  <c r="H126" i="1"/>
  <c r="D126" i="1"/>
  <c r="G126" i="1" s="1"/>
  <c r="C126" i="1"/>
  <c r="D125" i="1"/>
  <c r="G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G115" i="1"/>
  <c r="D115" i="1"/>
  <c r="H115" i="1" s="1"/>
  <c r="C115" i="1"/>
  <c r="H114" i="1"/>
  <c r="G114" i="1"/>
  <c r="D114" i="1"/>
  <c r="C114" i="1"/>
  <c r="D113" i="1"/>
  <c r="H113" i="1" s="1"/>
  <c r="C113" i="1"/>
  <c r="D112" i="1"/>
  <c r="H112" i="1" s="1"/>
  <c r="C112" i="1"/>
  <c r="D111" i="1"/>
  <c r="H111" i="1" s="1"/>
  <c r="C111" i="1"/>
  <c r="D110" i="1"/>
  <c r="H110" i="1" s="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D95" i="1"/>
  <c r="G95" i="1" s="1"/>
  <c r="C95" i="1"/>
  <c r="C94" i="1"/>
  <c r="H93" i="1"/>
  <c r="D93" i="1"/>
  <c r="G93" i="1" s="1"/>
  <c r="C93" i="1"/>
  <c r="H92" i="1"/>
  <c r="G92" i="1"/>
  <c r="D92" i="1"/>
  <c r="C92" i="1"/>
  <c r="H91" i="1"/>
  <c r="G91" i="1"/>
  <c r="D91" i="1"/>
  <c r="C91" i="1"/>
  <c r="H90" i="1"/>
  <c r="G90" i="1"/>
  <c r="D90" i="1"/>
  <c r="C90" i="1"/>
  <c r="D89" i="1"/>
  <c r="G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3" i="1"/>
  <c r="H53" i="1" s="1"/>
  <c r="C53" i="1"/>
  <c r="D52" i="1"/>
  <c r="H52" i="1" s="1"/>
  <c r="C52" i="1"/>
  <c r="D51" i="1"/>
  <c r="H51" i="1" s="1"/>
  <c r="C51" i="1"/>
  <c r="H50" i="1"/>
  <c r="D50" i="1"/>
  <c r="G50" i="1" s="1"/>
  <c r="C50" i="1"/>
  <c r="D49" i="1"/>
  <c r="H49" i="1" s="1"/>
  <c r="C49" i="1"/>
  <c r="D48" i="1"/>
  <c r="H48" i="1" s="1"/>
  <c r="C48" i="1"/>
  <c r="D47" i="1"/>
  <c r="H47" i="1" s="1"/>
  <c r="C47" i="1"/>
  <c r="D46" i="1"/>
  <c r="H46" i="1" s="1"/>
  <c r="C46" i="1"/>
  <c r="H44" i="1"/>
  <c r="G44" i="1"/>
  <c r="D44" i="1"/>
  <c r="C44" i="1"/>
  <c r="H43" i="1"/>
  <c r="G43" i="1"/>
  <c r="D43" i="1"/>
  <c r="C43" i="1"/>
  <c r="H42" i="1"/>
  <c r="G42" i="1"/>
  <c r="D42" i="1"/>
  <c r="C42" i="1"/>
  <c r="H41" i="1"/>
  <c r="G41" i="1"/>
  <c r="D41" i="1"/>
  <c r="C41" i="1"/>
  <c r="C40" i="1"/>
  <c r="C39" i="1"/>
  <c r="H38" i="1"/>
  <c r="G38" i="1"/>
  <c r="D38" i="1"/>
  <c r="C38" i="1"/>
  <c r="H37" i="1"/>
  <c r="G37" i="1"/>
  <c r="D37" i="1"/>
  <c r="C37" i="1"/>
  <c r="D36" i="1"/>
  <c r="H36" i="1" s="1"/>
  <c r="C36" i="1"/>
  <c r="C35" i="1"/>
  <c r="H34" i="1"/>
  <c r="D34" i="1"/>
  <c r="G34" i="1" s="1"/>
  <c r="C34" i="1"/>
  <c r="H33" i="1"/>
  <c r="G33" i="1"/>
  <c r="D33" i="1"/>
  <c r="C33" i="1"/>
  <c r="H32" i="1"/>
  <c r="D32" i="1"/>
  <c r="G32" i="1" s="1"/>
  <c r="C32" i="1"/>
  <c r="H31" i="1"/>
  <c r="D31" i="1"/>
  <c r="G31" i="1" s="1"/>
  <c r="C31" i="1"/>
  <c r="H30" i="1"/>
  <c r="D30" i="1"/>
  <c r="G30" i="1" s="1"/>
  <c r="C30" i="1"/>
  <c r="D29" i="1"/>
  <c r="H29" i="1" s="1"/>
  <c r="C29" i="1"/>
  <c r="H28" i="1"/>
  <c r="D28" i="1"/>
  <c r="G28" i="1" s="1"/>
  <c r="C28" i="1"/>
  <c r="H27" i="1"/>
  <c r="D27" i="1"/>
  <c r="G27" i="1" s="1"/>
  <c r="C27" i="1"/>
  <c r="H26" i="1"/>
  <c r="D26" i="1"/>
  <c r="G26" i="1" s="1"/>
  <c r="C26" i="1"/>
  <c r="D25" i="1"/>
  <c r="H25" i="1" s="1"/>
  <c r="C25" i="1"/>
  <c r="H24" i="1"/>
  <c r="G24" i="1"/>
  <c r="D24" i="1"/>
  <c r="C24" i="1"/>
  <c r="H23" i="1"/>
  <c r="G23" i="1"/>
  <c r="D23" i="1"/>
  <c r="C23" i="1"/>
  <c r="D22" i="1"/>
  <c r="H22" i="1" s="1"/>
  <c r="C22" i="1"/>
  <c r="H21" i="1"/>
  <c r="D21" i="1"/>
  <c r="G21" i="1" s="1"/>
  <c r="C21" i="1"/>
  <c r="H20" i="1"/>
  <c r="G20" i="1"/>
  <c r="D20" i="1"/>
  <c r="C20" i="1"/>
  <c r="C19" i="1"/>
  <c r="D18" i="1"/>
  <c r="H18" i="1" s="1"/>
  <c r="C18" i="1"/>
  <c r="H17" i="1"/>
  <c r="G17" i="1"/>
  <c r="D17" i="1"/>
  <c r="C17" i="1"/>
  <c r="D16" i="1"/>
  <c r="H16" i="1" s="1"/>
  <c r="C16" i="1"/>
  <c r="H15" i="1"/>
  <c r="G15" i="1"/>
  <c r="D15" i="1"/>
  <c r="C15" i="1"/>
  <c r="H14" i="1"/>
  <c r="D14" i="1"/>
  <c r="G14" i="1" s="1"/>
  <c r="C14" i="1"/>
  <c r="C13" i="1"/>
  <c r="H12" i="1"/>
  <c r="D12" i="1"/>
  <c r="G12" i="1" s="1"/>
  <c r="C12" i="1"/>
  <c r="D11" i="1"/>
  <c r="H11" i="1" s="1"/>
  <c r="C11" i="1"/>
  <c r="H10" i="1"/>
  <c r="G10" i="1"/>
  <c r="D10" i="1"/>
  <c r="C10" i="1"/>
  <c r="D9" i="1"/>
  <c r="H9" i="1" s="1"/>
  <c r="C9" i="1"/>
  <c r="G8" i="1"/>
  <c r="D8" i="1"/>
  <c r="H8" i="1" s="1"/>
  <c r="C8" i="1"/>
  <c r="D7" i="1"/>
  <c r="H7" i="1" s="1"/>
  <c r="C7" i="1"/>
  <c r="H6" i="1"/>
  <c r="G6" i="1"/>
  <c r="D6" i="1"/>
  <c r="C6" i="1"/>
  <c r="G5" i="1"/>
  <c r="D5" i="1"/>
  <c r="H5" i="1" s="1"/>
  <c r="C5" i="1"/>
  <c r="D4" i="1"/>
  <c r="H4" i="1" s="1"/>
  <c r="C4" i="1"/>
  <c r="H1585" i="1" l="1"/>
  <c r="E325" i="9"/>
  <c r="B325" i="9" s="1"/>
  <c r="H1602" i="1"/>
  <c r="H1684" i="1"/>
  <c r="G1681" i="1"/>
  <c r="C1680" i="1"/>
  <c r="G1680" i="1" s="1"/>
  <c r="H1670" i="1"/>
  <c r="G1669" i="1"/>
  <c r="G1666" i="1"/>
  <c r="G1665" i="1"/>
  <c r="G1662" i="1"/>
  <c r="G1658" i="1"/>
  <c r="G1657" i="1"/>
  <c r="D51" i="8"/>
  <c r="C1627" i="1" s="1"/>
  <c r="H1627" i="1" s="1"/>
  <c r="G1653" i="1"/>
  <c r="H1653" i="1"/>
  <c r="H1654" i="1"/>
  <c r="H1650" i="1"/>
  <c r="G1645" i="1"/>
  <c r="H1642" i="1"/>
  <c r="H1638" i="1"/>
  <c r="C1633" i="1"/>
  <c r="H1634" i="1"/>
  <c r="G1629" i="1"/>
  <c r="E307" i="9"/>
  <c r="E311" i="9"/>
  <c r="E319" i="9"/>
  <c r="E326" i="9"/>
  <c r="B326" i="9" s="1"/>
  <c r="G423" i="1"/>
  <c r="G163" i="1"/>
  <c r="G155" i="1"/>
  <c r="E310" i="9"/>
  <c r="B310" i="9" s="1"/>
  <c r="E323" i="9"/>
  <c r="E31" i="9"/>
  <c r="B31" i="9" s="1"/>
  <c r="H648" i="1"/>
  <c r="F236" i="9"/>
  <c r="B236" i="9" s="1"/>
  <c r="H1673" i="1"/>
  <c r="G1625" i="1"/>
  <c r="H1626" i="1"/>
  <c r="H1622" i="1"/>
  <c r="H1618" i="1"/>
  <c r="G1613" i="1"/>
  <c r="H1614" i="1"/>
  <c r="H1610" i="1"/>
  <c r="G1605" i="1"/>
  <c r="H1598" i="1"/>
  <c r="G1594" i="1"/>
  <c r="H1594" i="1"/>
  <c r="D6" i="8"/>
  <c r="C1582" i="1" s="1"/>
  <c r="G1589" i="1"/>
  <c r="H1586" i="1"/>
  <c r="C1584" i="1"/>
  <c r="H1584" i="1" s="1"/>
  <c r="G1010" i="1"/>
  <c r="G1009" i="1"/>
  <c r="G1008" i="1"/>
  <c r="G1007" i="1"/>
  <c r="G1006" i="1"/>
  <c r="G1005" i="1"/>
  <c r="H1004" i="1"/>
  <c r="G1003" i="1"/>
  <c r="G996" i="1"/>
  <c r="G995" i="1"/>
  <c r="G994" i="1"/>
  <c r="G993" i="1"/>
  <c r="G992" i="1"/>
  <c r="G991" i="1"/>
  <c r="G990" i="1"/>
  <c r="E167" i="9"/>
  <c r="B167" i="9" s="1"/>
  <c r="G989" i="1"/>
  <c r="H988" i="1"/>
  <c r="F289" i="9"/>
  <c r="B289" i="9" s="1"/>
  <c r="G983" i="1"/>
  <c r="G982" i="1"/>
  <c r="F287" i="9"/>
  <c r="G979" i="1"/>
  <c r="G981" i="1"/>
  <c r="G980" i="1"/>
  <c r="G978" i="1"/>
  <c r="G977" i="1"/>
  <c r="G976" i="1"/>
  <c r="G975" i="1"/>
  <c r="F283" i="9"/>
  <c r="G953" i="1"/>
  <c r="E142" i="9"/>
  <c r="B142" i="9" s="1"/>
  <c r="G947" i="1"/>
  <c r="G944" i="1"/>
  <c r="H943" i="1"/>
  <c r="G942" i="1"/>
  <c r="G941" i="1"/>
  <c r="G940" i="1"/>
  <c r="G939" i="1"/>
  <c r="G938" i="1"/>
  <c r="E135" i="9"/>
  <c r="G937" i="1"/>
  <c r="F273" i="9"/>
  <c r="B273" i="9" s="1"/>
  <c r="E128" i="9"/>
  <c r="F267" i="9"/>
  <c r="G904" i="1"/>
  <c r="F262" i="9"/>
  <c r="B262" i="9" s="1"/>
  <c r="G901" i="1"/>
  <c r="G900" i="1"/>
  <c r="E111" i="9"/>
  <c r="B111" i="9" s="1"/>
  <c r="G897" i="1"/>
  <c r="G896" i="1"/>
  <c r="G895" i="1"/>
  <c r="G894" i="1"/>
  <c r="G893" i="1"/>
  <c r="G892" i="1"/>
  <c r="G891" i="1"/>
  <c r="G890" i="1"/>
  <c r="E104" i="9"/>
  <c r="G889" i="1"/>
  <c r="G888" i="1"/>
  <c r="G887" i="1"/>
  <c r="E103" i="9"/>
  <c r="B103" i="9" s="1"/>
  <c r="G886" i="1"/>
  <c r="G884" i="1"/>
  <c r="G883" i="1"/>
  <c r="G882" i="1"/>
  <c r="G881" i="1"/>
  <c r="G880" i="1"/>
  <c r="G879" i="1"/>
  <c r="E99" i="9"/>
  <c r="B99" i="9" s="1"/>
  <c r="G878" i="1"/>
  <c r="G877" i="1"/>
  <c r="G876" i="1"/>
  <c r="G874" i="1"/>
  <c r="E96" i="9"/>
  <c r="G873" i="1"/>
  <c r="G872" i="1"/>
  <c r="G871" i="1"/>
  <c r="G870" i="1"/>
  <c r="G869" i="1"/>
  <c r="F251" i="9"/>
  <c r="B251" i="9" s="1"/>
  <c r="G868" i="1"/>
  <c r="E91" i="9"/>
  <c r="B91" i="9" s="1"/>
  <c r="E83" i="9"/>
  <c r="B83" i="9" s="1"/>
  <c r="G827" i="1"/>
  <c r="H785" i="1"/>
  <c r="F245" i="9"/>
  <c r="B245" i="9" s="1"/>
  <c r="E63" i="9"/>
  <c r="B63" i="9" s="1"/>
  <c r="G744" i="1"/>
  <c r="G740" i="1"/>
  <c r="G738" i="1"/>
  <c r="G736" i="1"/>
  <c r="G735" i="1"/>
  <c r="E55" i="9"/>
  <c r="B55" i="9" s="1"/>
  <c r="H734" i="1"/>
  <c r="F241" i="9"/>
  <c r="B241" i="9" s="1"/>
  <c r="E52" i="9"/>
  <c r="G722" i="1"/>
  <c r="G716" i="1"/>
  <c r="G715" i="1"/>
  <c r="E45" i="9"/>
  <c r="B45" i="9" s="1"/>
  <c r="F235" i="9"/>
  <c r="G712" i="1"/>
  <c r="G708" i="1"/>
  <c r="G705" i="1"/>
  <c r="G700" i="1"/>
  <c r="G699" i="1"/>
  <c r="G698" i="1"/>
  <c r="G697" i="1"/>
  <c r="G696" i="1"/>
  <c r="E35" i="9"/>
  <c r="B35" i="9" s="1"/>
  <c r="G650" i="1"/>
  <c r="B296" i="9"/>
  <c r="G646" i="1"/>
  <c r="G649" i="1"/>
  <c r="G645" i="1"/>
  <c r="G636" i="1"/>
  <c r="G635" i="1"/>
  <c r="G632" i="1"/>
  <c r="H630" i="1"/>
  <c r="G630" i="1"/>
  <c r="B292" i="9"/>
  <c r="E168" i="9"/>
  <c r="B168" i="9" s="1"/>
  <c r="G615" i="1"/>
  <c r="H615" i="1"/>
  <c r="E166" i="9"/>
  <c r="B166" i="9" s="1"/>
  <c r="H610" i="1"/>
  <c r="F291" i="9"/>
  <c r="B288" i="9"/>
  <c r="E160" i="9"/>
  <c r="B160" i="9" s="1"/>
  <c r="G603" i="1"/>
  <c r="E158" i="9"/>
  <c r="B158" i="9" s="1"/>
  <c r="B284" i="9"/>
  <c r="G597" i="1"/>
  <c r="G599" i="1"/>
  <c r="E597" i="4"/>
  <c r="D591" i="1" s="1"/>
  <c r="F282" i="9"/>
  <c r="B282" i="9" s="1"/>
  <c r="D592" i="1"/>
  <c r="E152" i="9"/>
  <c r="B152" i="9" s="1"/>
  <c r="F281" i="9"/>
  <c r="B281" i="9" s="1"/>
  <c r="E151" i="9"/>
  <c r="B151" i="9" s="1"/>
  <c r="B280" i="9"/>
  <c r="E150" i="9"/>
  <c r="B150" i="9" s="1"/>
  <c r="F279" i="9"/>
  <c r="G590" i="1"/>
  <c r="G588" i="1"/>
  <c r="H589" i="1"/>
  <c r="G587" i="1"/>
  <c r="G585" i="1"/>
  <c r="G586" i="1"/>
  <c r="G583" i="1"/>
  <c r="G584" i="1"/>
  <c r="E584" i="4"/>
  <c r="D578" i="1" s="1"/>
  <c r="G582" i="1"/>
  <c r="G581" i="1"/>
  <c r="G580" i="1"/>
  <c r="H572" i="1"/>
  <c r="H569" i="1"/>
  <c r="E571" i="4"/>
  <c r="D565" i="1" s="1"/>
  <c r="G566" i="1"/>
  <c r="G567" i="1"/>
  <c r="G564" i="1"/>
  <c r="G563" i="1"/>
  <c r="G562" i="1"/>
  <c r="G561" i="1"/>
  <c r="G560" i="1"/>
  <c r="G559" i="1"/>
  <c r="E144" i="9"/>
  <c r="B144" i="9" s="1"/>
  <c r="G558" i="1"/>
  <c r="E143" i="9"/>
  <c r="B143" i="9" s="1"/>
  <c r="G556" i="1"/>
  <c r="G557" i="1"/>
  <c r="G555" i="1"/>
  <c r="G554" i="1"/>
  <c r="G553" i="1"/>
  <c r="G552" i="1"/>
  <c r="G549" i="1"/>
  <c r="F277" i="9"/>
  <c r="B277" i="9" s="1"/>
  <c r="B276" i="9"/>
  <c r="F275" i="9"/>
  <c r="G543" i="1"/>
  <c r="E136" i="9"/>
  <c r="B136" i="9" s="1"/>
  <c r="G542" i="1"/>
  <c r="G541" i="1"/>
  <c r="G539" i="1"/>
  <c r="G540" i="1"/>
  <c r="B272" i="9"/>
  <c r="G536" i="1"/>
  <c r="G538" i="1"/>
  <c r="F271" i="9"/>
  <c r="B271" i="9" s="1"/>
  <c r="G531" i="1"/>
  <c r="G535" i="1"/>
  <c r="G526" i="1"/>
  <c r="F270" i="9"/>
  <c r="B270" i="9" s="1"/>
  <c r="E522" i="4"/>
  <c r="D516" i="1" s="1"/>
  <c r="G514" i="1"/>
  <c r="G513" i="1"/>
  <c r="G512" i="1"/>
  <c r="E127" i="9"/>
  <c r="B127" i="9" s="1"/>
  <c r="G511" i="1"/>
  <c r="H508" i="1"/>
  <c r="G508" i="1"/>
  <c r="E124" i="9"/>
  <c r="B124" i="9" s="1"/>
  <c r="B268" i="9"/>
  <c r="G502" i="1"/>
  <c r="F266" i="9"/>
  <c r="B266" i="9" s="1"/>
  <c r="G501" i="1"/>
  <c r="E119" i="9"/>
  <c r="B119" i="9" s="1"/>
  <c r="F265" i="9"/>
  <c r="B265" i="9" s="1"/>
  <c r="G496" i="1"/>
  <c r="G500" i="1"/>
  <c r="B264" i="9"/>
  <c r="E116" i="9"/>
  <c r="B116" i="9" s="1"/>
  <c r="F263" i="9"/>
  <c r="E115" i="9"/>
  <c r="B115" i="9" s="1"/>
  <c r="F261" i="9"/>
  <c r="B261" i="9" s="1"/>
  <c r="B260" i="9"/>
  <c r="E112" i="9"/>
  <c r="B112" i="9" s="1"/>
  <c r="G490" i="1"/>
  <c r="F259" i="9"/>
  <c r="B259" i="9" s="1"/>
  <c r="G489" i="1"/>
  <c r="G488" i="1"/>
  <c r="E108" i="9"/>
  <c r="B108" i="9" s="1"/>
  <c r="G486" i="1"/>
  <c r="H487" i="1"/>
  <c r="E107" i="9"/>
  <c r="B107" i="9" s="1"/>
  <c r="B256" i="9"/>
  <c r="G484" i="1"/>
  <c r="G482" i="1"/>
  <c r="G483" i="1"/>
  <c r="G481" i="1"/>
  <c r="E479" i="4"/>
  <c r="D473" i="1" s="1"/>
  <c r="G479" i="1"/>
  <c r="G480" i="1"/>
  <c r="G478" i="1"/>
  <c r="G477" i="1"/>
  <c r="G474" i="1"/>
  <c r="G476" i="1"/>
  <c r="H470" i="1"/>
  <c r="G470" i="1"/>
  <c r="F255" i="9"/>
  <c r="B255" i="9" s="1"/>
  <c r="E466" i="4"/>
  <c r="D460" i="1" s="1"/>
  <c r="G461" i="1"/>
  <c r="G462" i="1"/>
  <c r="G459" i="1"/>
  <c r="G451" i="1"/>
  <c r="E100" i="9"/>
  <c r="B100" i="9" s="1"/>
  <c r="G446" i="1"/>
  <c r="G447" i="1"/>
  <c r="G445" i="1"/>
  <c r="H444" i="1"/>
  <c r="G443" i="1"/>
  <c r="G442" i="1"/>
  <c r="F254" i="9"/>
  <c r="B254" i="9" s="1"/>
  <c r="G441" i="1"/>
  <c r="E95" i="9"/>
  <c r="B95" i="9" s="1"/>
  <c r="G439" i="1"/>
  <c r="H439" i="1"/>
  <c r="B252" i="9"/>
  <c r="E92" i="9"/>
  <c r="B92" i="9" s="1"/>
  <c r="F250" i="9"/>
  <c r="B250" i="9" s="1"/>
  <c r="G431" i="1"/>
  <c r="G432" i="1"/>
  <c r="B248" i="9"/>
  <c r="G430" i="1"/>
  <c r="G429" i="1"/>
  <c r="G428" i="1"/>
  <c r="G427" i="1"/>
  <c r="G407" i="1"/>
  <c r="G405" i="1"/>
  <c r="H405" i="1"/>
  <c r="D402" i="1"/>
  <c r="G400" i="1"/>
  <c r="G399" i="1"/>
  <c r="G398" i="1"/>
  <c r="G396" i="1"/>
  <c r="G397" i="1"/>
  <c r="G395" i="1"/>
  <c r="G393" i="1"/>
  <c r="G394" i="1"/>
  <c r="G392" i="1"/>
  <c r="G391" i="1"/>
  <c r="G390" i="1"/>
  <c r="G388" i="1"/>
  <c r="G389" i="1"/>
  <c r="F393" i="4"/>
  <c r="G387" i="1"/>
  <c r="G386" i="1"/>
  <c r="G385" i="1"/>
  <c r="G383" i="1"/>
  <c r="G384" i="1"/>
  <c r="G382" i="1"/>
  <c r="G381" i="1"/>
  <c r="G380" i="1"/>
  <c r="G379" i="1"/>
  <c r="G378" i="1"/>
  <c r="G377" i="1"/>
  <c r="G376" i="1"/>
  <c r="G375" i="1"/>
  <c r="H374" i="1"/>
  <c r="G373" i="1"/>
  <c r="G372" i="1"/>
  <c r="G371" i="1"/>
  <c r="G369" i="1"/>
  <c r="G370" i="1"/>
  <c r="G367" i="1"/>
  <c r="G366" i="1"/>
  <c r="G365" i="1"/>
  <c r="G364" i="1"/>
  <c r="G363" i="1"/>
  <c r="G361" i="1"/>
  <c r="G362" i="1"/>
  <c r="E361" i="4"/>
  <c r="D356" i="1" s="1"/>
  <c r="H356" i="1" s="1"/>
  <c r="G360" i="1"/>
  <c r="G359" i="1"/>
  <c r="G357" i="1"/>
  <c r="G358" i="1"/>
  <c r="G353" i="1"/>
  <c r="G354" i="1"/>
  <c r="G352" i="1"/>
  <c r="G350" i="1"/>
  <c r="G351" i="1"/>
  <c r="G344" i="1"/>
  <c r="G336" i="1"/>
  <c r="G331" i="1"/>
  <c r="H331" i="1"/>
  <c r="H328" i="1"/>
  <c r="H322" i="1"/>
  <c r="G321" i="1"/>
  <c r="H317" i="1"/>
  <c r="G309" i="1"/>
  <c r="E309" i="4"/>
  <c r="D304" i="1" s="1"/>
  <c r="G304" i="1" s="1"/>
  <c r="G299" i="1"/>
  <c r="D421" i="1"/>
  <c r="E648" i="4"/>
  <c r="D642" i="1" s="1"/>
  <c r="G292" i="1"/>
  <c r="G293" i="1"/>
  <c r="G294" i="1"/>
  <c r="G290" i="1"/>
  <c r="E87" i="9"/>
  <c r="B87" i="9" s="1"/>
  <c r="G287" i="1"/>
  <c r="G285" i="1"/>
  <c r="G286" i="1"/>
  <c r="E84" i="9"/>
  <c r="B84" i="9" s="1"/>
  <c r="G284" i="1"/>
  <c r="G283" i="1"/>
  <c r="G282" i="1"/>
  <c r="G281" i="1"/>
  <c r="E273" i="4"/>
  <c r="D269" i="1" s="1"/>
  <c r="G279" i="1"/>
  <c r="G280" i="1"/>
  <c r="G278" i="1"/>
  <c r="G277" i="1"/>
  <c r="G276" i="1"/>
  <c r="G274" i="1"/>
  <c r="G275" i="1"/>
  <c r="G273" i="1"/>
  <c r="G272" i="1"/>
  <c r="D270" i="1"/>
  <c r="F247" i="9"/>
  <c r="B247" i="9" s="1"/>
  <c r="G267" i="1"/>
  <c r="G265" i="1"/>
  <c r="H265" i="1"/>
  <c r="E262" i="4"/>
  <c r="D258" i="1" s="1"/>
  <c r="E80" i="9"/>
  <c r="B80" i="9" s="1"/>
  <c r="E79" i="9"/>
  <c r="B79" i="9" s="1"/>
  <c r="G253" i="1"/>
  <c r="G250" i="1"/>
  <c r="H250" i="1"/>
  <c r="G246" i="1"/>
  <c r="G238" i="1"/>
  <c r="E75" i="9"/>
  <c r="B75" i="9" s="1"/>
  <c r="G240" i="1"/>
  <c r="E72" i="9"/>
  <c r="B72" i="9" s="1"/>
  <c r="E71" i="9"/>
  <c r="B71" i="9" s="1"/>
  <c r="G234" i="1"/>
  <c r="H227" i="1"/>
  <c r="E68" i="9"/>
  <c r="B68" i="9" s="1"/>
  <c r="G221" i="1"/>
  <c r="H221" i="1"/>
  <c r="E221" i="4"/>
  <c r="D217" i="1" s="1"/>
  <c r="D218" i="1"/>
  <c r="E67" i="9"/>
  <c r="B67" i="9" s="1"/>
  <c r="H212" i="1"/>
  <c r="G211" i="1"/>
  <c r="E202" i="4"/>
  <c r="D198" i="1" s="1"/>
  <c r="H198" i="1" s="1"/>
  <c r="G204" i="1"/>
  <c r="E64" i="9"/>
  <c r="B64" i="9" s="1"/>
  <c r="E60" i="9"/>
  <c r="B60" i="9" s="1"/>
  <c r="E59" i="9"/>
  <c r="B59" i="9" s="1"/>
  <c r="D199" i="1"/>
  <c r="B244" i="9"/>
  <c r="F243" i="9"/>
  <c r="B243" i="9" s="1"/>
  <c r="E56" i="9"/>
  <c r="G193" i="1"/>
  <c r="G189" i="1"/>
  <c r="G188" i="1"/>
  <c r="G187" i="1"/>
  <c r="G185" i="1"/>
  <c r="G186" i="1"/>
  <c r="G184" i="1"/>
  <c r="G183" i="1"/>
  <c r="B240" i="9"/>
  <c r="G182" i="1"/>
  <c r="G181" i="1"/>
  <c r="F239" i="9"/>
  <c r="B239" i="9" s="1"/>
  <c r="G180" i="1"/>
  <c r="F238" i="9"/>
  <c r="B238" i="9" s="1"/>
  <c r="G179" i="1"/>
  <c r="G178" i="1"/>
  <c r="G177" i="1"/>
  <c r="G176" i="1"/>
  <c r="G174" i="1"/>
  <c r="G175" i="1"/>
  <c r="F178" i="4"/>
  <c r="G173" i="1"/>
  <c r="G172" i="1"/>
  <c r="G171" i="1"/>
  <c r="G170" i="1"/>
  <c r="G169" i="1"/>
  <c r="G168" i="1"/>
  <c r="H166" i="1"/>
  <c r="G166" i="1"/>
  <c r="F170" i="4"/>
  <c r="H161" i="1"/>
  <c r="H156" i="1"/>
  <c r="G153" i="1"/>
  <c r="E153" i="4"/>
  <c r="D149" i="1" s="1"/>
  <c r="H149" i="1" s="1"/>
  <c r="G150" i="1"/>
  <c r="G151" i="1"/>
  <c r="H136" i="1"/>
  <c r="G136" i="1"/>
  <c r="D137" i="1"/>
  <c r="G130" i="1"/>
  <c r="F134" i="4"/>
  <c r="H125" i="1"/>
  <c r="D121" i="1"/>
  <c r="G113" i="1"/>
  <c r="D108" i="1"/>
  <c r="H108" i="1" s="1"/>
  <c r="G112" i="1"/>
  <c r="G111" i="1"/>
  <c r="G108" i="1"/>
  <c r="G110" i="1"/>
  <c r="E106" i="4"/>
  <c r="D102" i="1" s="1"/>
  <c r="E44" i="9"/>
  <c r="B44" i="9" s="1"/>
  <c r="G94" i="1"/>
  <c r="H94" i="1"/>
  <c r="F234" i="9"/>
  <c r="B234" i="9" s="1"/>
  <c r="F233" i="9"/>
  <c r="B233" i="9" s="1"/>
  <c r="B232" i="9"/>
  <c r="H89" i="1"/>
  <c r="G88" i="1"/>
  <c r="G87" i="1"/>
  <c r="G86" i="1"/>
  <c r="F231" i="9"/>
  <c r="B231" i="9" s="1"/>
  <c r="G85" i="1"/>
  <c r="G84" i="1"/>
  <c r="G83" i="1"/>
  <c r="G82" i="1"/>
  <c r="G81" i="1"/>
  <c r="G79" i="1"/>
  <c r="G80" i="1"/>
  <c r="E37" i="9"/>
  <c r="B37" i="9" s="1"/>
  <c r="E36" i="9"/>
  <c r="B36" i="9" s="1"/>
  <c r="G64" i="1"/>
  <c r="G65" i="1"/>
  <c r="G55" i="1"/>
  <c r="G53" i="1"/>
  <c r="G52" i="1"/>
  <c r="G51" i="1"/>
  <c r="G49" i="1"/>
  <c r="G48" i="1"/>
  <c r="G46" i="1"/>
  <c r="G47" i="1"/>
  <c r="E49" i="4"/>
  <c r="D45" i="1" s="1"/>
  <c r="H35" i="1"/>
  <c r="G35" i="1"/>
  <c r="G36" i="1"/>
  <c r="G25" i="1"/>
  <c r="G29" i="1"/>
  <c r="E29" i="9"/>
  <c r="B29" i="9" s="1"/>
  <c r="G22" i="1"/>
  <c r="H19" i="1"/>
  <c r="G19" i="1"/>
  <c r="E27" i="9"/>
  <c r="B27" i="9" s="1"/>
  <c r="F229" i="9"/>
  <c r="B229" i="9" s="1"/>
  <c r="G18" i="1"/>
  <c r="G13" i="1"/>
  <c r="H13" i="1"/>
  <c r="G16" i="1"/>
  <c r="G11" i="1"/>
  <c r="G9" i="1"/>
  <c r="G4" i="1"/>
  <c r="G7" i="1"/>
  <c r="F648" i="4"/>
  <c r="C642" i="1"/>
  <c r="G426" i="1"/>
  <c r="H426" i="1"/>
  <c r="G491" i="1"/>
  <c r="H491" i="1"/>
  <c r="G503" i="1"/>
  <c r="H503" i="1"/>
  <c r="G1124" i="1"/>
  <c r="H1124" i="1"/>
  <c r="G1132" i="1"/>
  <c r="H1132" i="1"/>
  <c r="G230" i="1"/>
  <c r="H230" i="1"/>
  <c r="G233" i="1"/>
  <c r="H233" i="1"/>
  <c r="G1040" i="1"/>
  <c r="H1040" i="1"/>
  <c r="G1046" i="1"/>
  <c r="H1046" i="1"/>
  <c r="H304" i="1"/>
  <c r="G341" i="1"/>
  <c r="H341" i="1"/>
  <c r="G1017" i="1"/>
  <c r="H1017" i="1"/>
  <c r="G1024" i="1"/>
  <c r="H1024" i="1"/>
  <c r="G1034" i="1"/>
  <c r="H1034" i="1"/>
  <c r="G39" i="1"/>
  <c r="H39" i="1"/>
  <c r="G544" i="1"/>
  <c r="H544" i="1"/>
  <c r="H1543" i="1"/>
  <c r="G1543" i="1"/>
  <c r="J1543" i="1"/>
  <c r="G1555" i="1"/>
  <c r="H1608" i="1"/>
  <c r="G1608" i="1"/>
  <c r="D273" i="4"/>
  <c r="F274" i="4"/>
  <c r="F585" i="4"/>
  <c r="D584" i="4"/>
  <c r="F203" i="5"/>
  <c r="D202" i="5"/>
  <c r="C54" i="1"/>
  <c r="C242" i="1"/>
  <c r="C270" i="1"/>
  <c r="C516" i="1"/>
  <c r="C551" i="1"/>
  <c r="C579" i="1"/>
  <c r="C1207" i="1"/>
  <c r="C1214" i="1"/>
  <c r="H1541" i="1"/>
  <c r="G1541" i="1"/>
  <c r="J1541" i="1"/>
  <c r="H1549" i="1"/>
  <c r="G1549" i="1"/>
  <c r="I1549" i="1" s="1"/>
  <c r="H1553" i="1"/>
  <c r="G1553" i="1"/>
  <c r="J1559" i="1"/>
  <c r="H1566" i="1"/>
  <c r="G1566" i="1"/>
  <c r="H1574" i="1"/>
  <c r="G1574" i="1"/>
  <c r="H1577" i="1"/>
  <c r="G1577" i="1"/>
  <c r="H1600" i="1"/>
  <c r="G1600" i="1"/>
  <c r="H1604" i="1"/>
  <c r="G1604" i="1"/>
  <c r="H1628" i="1"/>
  <c r="G1628" i="1"/>
  <c r="H1644" i="1"/>
  <c r="G1644" i="1"/>
  <c r="H1672" i="1"/>
  <c r="G1672" i="1"/>
  <c r="H1676" i="1"/>
  <c r="G1676" i="1"/>
  <c r="E230" i="4"/>
  <c r="D226" i="1" s="1"/>
  <c r="F322" i="4"/>
  <c r="D321" i="4"/>
  <c r="E431" i="4"/>
  <c r="F492" i="4"/>
  <c r="D491" i="4"/>
  <c r="E7" i="5"/>
  <c r="F236" i="5"/>
  <c r="D218" i="5"/>
  <c r="D25" i="8"/>
  <c r="C1601" i="1" s="1"/>
  <c r="C1603" i="1"/>
  <c r="H1588" i="1"/>
  <c r="G1588" i="1"/>
  <c r="H1632" i="1"/>
  <c r="G1632" i="1"/>
  <c r="H1648" i="1"/>
  <c r="G1648" i="1"/>
  <c r="F237" i="4"/>
  <c r="D230" i="4"/>
  <c r="F432" i="4"/>
  <c r="D431" i="4"/>
  <c r="E141" i="6"/>
  <c r="I27" i="3"/>
  <c r="D40" i="1"/>
  <c r="D190" i="1"/>
  <c r="D1018" i="1"/>
  <c r="D1074" i="1"/>
  <c r="D1075" i="1"/>
  <c r="D1254" i="1"/>
  <c r="D1258" i="1"/>
  <c r="D1263" i="1"/>
  <c r="D1400" i="1"/>
  <c r="J1549" i="1"/>
  <c r="J1553" i="1"/>
  <c r="I1556" i="1"/>
  <c r="H1557" i="1"/>
  <c r="G1557" i="1"/>
  <c r="I1560" i="1"/>
  <c r="I1561" i="1"/>
  <c r="J1566" i="1"/>
  <c r="J1574" i="1"/>
  <c r="J1577" i="1"/>
  <c r="H1596" i="1"/>
  <c r="G1596" i="1"/>
  <c r="H1616" i="1"/>
  <c r="G1616" i="1"/>
  <c r="H1624" i="1"/>
  <c r="G1624" i="1"/>
  <c r="H1640" i="1"/>
  <c r="G1640" i="1"/>
  <c r="H1656" i="1"/>
  <c r="G1656" i="1"/>
  <c r="H1660" i="1"/>
  <c r="G1660" i="1"/>
  <c r="H1664" i="1"/>
  <c r="G1664" i="1"/>
  <c r="H1668" i="1"/>
  <c r="G1668" i="1"/>
  <c r="E7" i="4"/>
  <c r="D49" i="4"/>
  <c r="F50" i="4"/>
  <c r="F165" i="4"/>
  <c r="E164" i="4"/>
  <c r="D160" i="1" s="1"/>
  <c r="G160" i="1" s="1"/>
  <c r="F355" i="4"/>
  <c r="D354" i="4"/>
  <c r="E491" i="4"/>
  <c r="D485" i="1" s="1"/>
  <c r="D536" i="4"/>
  <c r="H335" i="9"/>
  <c r="E176" i="5"/>
  <c r="D1485" i="1"/>
  <c r="E89" i="6"/>
  <c r="D1484" i="1" s="1"/>
  <c r="E22" i="7"/>
  <c r="D1555" i="1"/>
  <c r="H1555" i="1" s="1"/>
  <c r="D38" i="7"/>
  <c r="C1571" i="1"/>
  <c r="H1545" i="1"/>
  <c r="G1545" i="1"/>
  <c r="J1545" i="1"/>
  <c r="H1547" i="1"/>
  <c r="G1547" i="1"/>
  <c r="I1550" i="1"/>
  <c r="H1551" i="1"/>
  <c r="G1551" i="1"/>
  <c r="I1551" i="1" s="1"/>
  <c r="H1559" i="1"/>
  <c r="I1559" i="1" s="1"/>
  <c r="I1563" i="1"/>
  <c r="H1564" i="1"/>
  <c r="G1564" i="1"/>
  <c r="I1564" i="1" s="1"/>
  <c r="I1567" i="1"/>
  <c r="H1568" i="1"/>
  <c r="G1568" i="1"/>
  <c r="H1572" i="1"/>
  <c r="G1572" i="1"/>
  <c r="I1575" i="1"/>
  <c r="H1576" i="1"/>
  <c r="G1576" i="1"/>
  <c r="I1578" i="1"/>
  <c r="I1579" i="1"/>
  <c r="H1592" i="1"/>
  <c r="G1592" i="1"/>
  <c r="H1612" i="1"/>
  <c r="G1612" i="1"/>
  <c r="H1636" i="1"/>
  <c r="G1636" i="1"/>
  <c r="H1652" i="1"/>
  <c r="G1652" i="1"/>
  <c r="D106" i="4"/>
  <c r="F140" i="4"/>
  <c r="F222" i="4"/>
  <c r="D221" i="4"/>
  <c r="F426" i="4"/>
  <c r="D647" i="4"/>
  <c r="F467" i="4"/>
  <c r="D466" i="4"/>
  <c r="H22" i="3"/>
  <c r="F7" i="5"/>
  <c r="F71" i="5"/>
  <c r="D70" i="5"/>
  <c r="D273" i="5"/>
  <c r="F276" i="5"/>
  <c r="F43" i="6"/>
  <c r="C1438" i="1"/>
  <c r="F50" i="6"/>
  <c r="C1445" i="1"/>
  <c r="H33" i="3"/>
  <c r="C1537" i="1"/>
  <c r="H34" i="3"/>
  <c r="C1554" i="1"/>
  <c r="D7" i="4"/>
  <c r="E321" i="4"/>
  <c r="D316" i="1" s="1"/>
  <c r="G313" i="9"/>
  <c r="E313" i="9" s="1"/>
  <c r="B313" i="9" s="1"/>
  <c r="D88" i="5"/>
  <c r="E5" i="7"/>
  <c r="G345" i="9" s="1"/>
  <c r="E345" i="9" s="1"/>
  <c r="J1548" i="1"/>
  <c r="J1550" i="1"/>
  <c r="J1552" i="1"/>
  <c r="J1556" i="1"/>
  <c r="J1558" i="1"/>
  <c r="J1560" i="1"/>
  <c r="J1563" i="1"/>
  <c r="J1565" i="1"/>
  <c r="J1567" i="1"/>
  <c r="J1569" i="1"/>
  <c r="J1573" i="1"/>
  <c r="J1575" i="1"/>
  <c r="J1578" i="1"/>
  <c r="J1580" i="1"/>
  <c r="G1583" i="1"/>
  <c r="G1587" i="1"/>
  <c r="G1591" i="1"/>
  <c r="G1595" i="1"/>
  <c r="G1599" i="1"/>
  <c r="G1607" i="1"/>
  <c r="G1611" i="1"/>
  <c r="G1615" i="1"/>
  <c r="G1619" i="1"/>
  <c r="G1623" i="1"/>
  <c r="G1631" i="1"/>
  <c r="G1635" i="1"/>
  <c r="G1639" i="1"/>
  <c r="G1643" i="1"/>
  <c r="G1647" i="1"/>
  <c r="G1651" i="1"/>
  <c r="G1655" i="1"/>
  <c r="G1659" i="1"/>
  <c r="G1663" i="1"/>
  <c r="G1667" i="1"/>
  <c r="G1671" i="1"/>
  <c r="G1675" i="1"/>
  <c r="G1679" i="1"/>
  <c r="G1682" i="1"/>
  <c r="G1685" i="1"/>
  <c r="E82" i="4"/>
  <c r="D78" i="1" s="1"/>
  <c r="H24" i="9"/>
  <c r="E373" i="4"/>
  <c r="D368" i="1" s="1"/>
  <c r="G156" i="9"/>
  <c r="E156" i="9" s="1"/>
  <c r="B156" i="9" s="1"/>
  <c r="F607" i="4"/>
  <c r="G314" i="9"/>
  <c r="E314" i="9" s="1"/>
  <c r="B314" i="9" s="1"/>
  <c r="G315" i="9"/>
  <c r="F150" i="5"/>
  <c r="D254" i="5"/>
  <c r="F36" i="6"/>
  <c r="D35" i="6"/>
  <c r="D141" i="6" s="1"/>
  <c r="F8" i="4"/>
  <c r="F126" i="4"/>
  <c r="F135" i="4"/>
  <c r="D308" i="4"/>
  <c r="D373" i="4"/>
  <c r="D406" i="4"/>
  <c r="D479" i="4"/>
  <c r="E536" i="4"/>
  <c r="D571" i="4"/>
  <c r="D597" i="4"/>
  <c r="D629" i="4"/>
  <c r="F89" i="5"/>
  <c r="H315" i="9"/>
  <c r="H314" i="9"/>
  <c r="D177" i="5"/>
  <c r="F296" i="5"/>
  <c r="F5" i="6"/>
  <c r="E35" i="6"/>
  <c r="G347" i="9" s="1"/>
  <c r="E347" i="9" s="1"/>
  <c r="D114" i="6"/>
  <c r="F130" i="6"/>
  <c r="D129" i="6"/>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3" i="9"/>
  <c r="E203" i="9" s="1"/>
  <c r="B203" i="9" s="1"/>
  <c r="G199" i="9"/>
  <c r="E199" i="9" s="1"/>
  <c r="B199" i="9" s="1"/>
  <c r="G195" i="9"/>
  <c r="E195" i="9" s="1"/>
  <c r="B195" i="9" s="1"/>
  <c r="G191" i="9"/>
  <c r="E191" i="9" s="1"/>
  <c r="B191" i="9" s="1"/>
  <c r="G187" i="9"/>
  <c r="E187" i="9" s="1"/>
  <c r="B187" i="9" s="1"/>
  <c r="G183" i="9"/>
  <c r="E183" i="9" s="1"/>
  <c r="B183" i="9" s="1"/>
  <c r="G204" i="9"/>
  <c r="E204" i="9" s="1"/>
  <c r="B204" i="9" s="1"/>
  <c r="G200" i="9"/>
  <c r="E200" i="9" s="1"/>
  <c r="B200" i="9" s="1"/>
  <c r="G196" i="9"/>
  <c r="E196" i="9" s="1"/>
  <c r="B196" i="9" s="1"/>
  <c r="G192" i="9"/>
  <c r="E192" i="9" s="1"/>
  <c r="B192" i="9" s="1"/>
  <c r="G188" i="9"/>
  <c r="E188" i="9" s="1"/>
  <c r="B188" i="9" s="1"/>
  <c r="G184" i="9"/>
  <c r="E184" i="9" s="1"/>
  <c r="B184" i="9" s="1"/>
  <c r="H180" i="9"/>
  <c r="H179" i="9"/>
  <c r="B56" i="9"/>
  <c r="B88" i="9"/>
  <c r="B96" i="9"/>
  <c r="B104" i="9"/>
  <c r="B120" i="9"/>
  <c r="B128" i="9"/>
  <c r="B135" i="9"/>
  <c r="G174" i="9"/>
  <c r="E174" i="9" s="1"/>
  <c r="B174" i="9" s="1"/>
  <c r="G176" i="9"/>
  <c r="E176" i="9" s="1"/>
  <c r="B176" i="9" s="1"/>
  <c r="G178" i="9"/>
  <c r="E178" i="9" s="1"/>
  <c r="B178" i="9" s="1"/>
  <c r="G180" i="9"/>
  <c r="G185" i="9"/>
  <c r="E185" i="9" s="1"/>
  <c r="B185" i="9" s="1"/>
  <c r="G193" i="9"/>
  <c r="E193" i="9" s="1"/>
  <c r="B193" i="9" s="1"/>
  <c r="G201" i="9"/>
  <c r="E201" i="9" s="1"/>
  <c r="B201" i="9" s="1"/>
  <c r="I10" i="9"/>
  <c r="E32" i="9"/>
  <c r="B32" i="9" s="1"/>
  <c r="E40" i="9"/>
  <c r="B40" i="9" s="1"/>
  <c r="E48" i="9"/>
  <c r="B48" i="9" s="1"/>
  <c r="B52" i="9"/>
  <c r="E51" i="9"/>
  <c r="B51" i="9" s="1"/>
  <c r="B161" i="9"/>
  <c r="B169" i="9"/>
  <c r="G175" i="9"/>
  <c r="E175" i="9" s="1"/>
  <c r="B175" i="9" s="1"/>
  <c r="G177" i="9"/>
  <c r="E177" i="9" s="1"/>
  <c r="B177" i="9" s="1"/>
  <c r="G179" i="9"/>
  <c r="E179" i="9" s="1"/>
  <c r="B179" i="9" s="1"/>
  <c r="G181" i="9"/>
  <c r="E181" i="9" s="1"/>
  <c r="B181" i="9" s="1"/>
  <c r="G189" i="9"/>
  <c r="E189" i="9" s="1"/>
  <c r="B189" i="9" s="1"/>
  <c r="G197" i="9"/>
  <c r="E197" i="9" s="1"/>
  <c r="B197" i="9" s="1"/>
  <c r="G205" i="9"/>
  <c r="E205" i="9" s="1"/>
  <c r="B205" i="9" s="1"/>
  <c r="H309" i="9"/>
  <c r="B323" i="9"/>
  <c r="E131" i="9"/>
  <c r="B131" i="9" s="1"/>
  <c r="E139" i="9"/>
  <c r="B139" i="9" s="1"/>
  <c r="E147" i="9"/>
  <c r="B147" i="9" s="1"/>
  <c r="E155" i="9"/>
  <c r="B155" i="9" s="1"/>
  <c r="F237" i="9"/>
  <c r="B237" i="9" s="1"/>
  <c r="F242" i="9"/>
  <c r="B242" i="9" s="1"/>
  <c r="F258" i="9"/>
  <c r="B258" i="9" s="1"/>
  <c r="F269" i="9"/>
  <c r="B269" i="9" s="1"/>
  <c r="F274" i="9"/>
  <c r="B274" i="9" s="1"/>
  <c r="F285" i="9"/>
  <c r="B285" i="9" s="1"/>
  <c r="F290" i="9"/>
  <c r="B290" i="9" s="1"/>
  <c r="B319" i="9"/>
  <c r="B235" i="9"/>
  <c r="B263" i="9"/>
  <c r="B267" i="9"/>
  <c r="B275" i="9"/>
  <c r="B279" i="9"/>
  <c r="B283" i="9"/>
  <c r="B287" i="9"/>
  <c r="B291" i="9"/>
  <c r="B307" i="9"/>
  <c r="B311" i="9"/>
  <c r="B316" i="9"/>
  <c r="B320" i="9"/>
  <c r="B324" i="9"/>
  <c r="H1680" i="1" l="1"/>
  <c r="G1627" i="1"/>
  <c r="D45" i="8"/>
  <c r="C1621" i="1" s="1"/>
  <c r="H1621" i="1" s="1"/>
  <c r="G1633" i="1"/>
  <c r="H1633" i="1"/>
  <c r="F153" i="4"/>
  <c r="G24" i="9"/>
  <c r="G149" i="1"/>
  <c r="D44" i="8"/>
  <c r="G342" i="9" s="1"/>
  <c r="E342" i="9" s="1"/>
  <c r="B342" i="9" s="1"/>
  <c r="G1584" i="1"/>
  <c r="G592" i="1"/>
  <c r="H592" i="1"/>
  <c r="H402" i="1"/>
  <c r="G402" i="1"/>
  <c r="E360" i="4"/>
  <c r="D355" i="1" s="1"/>
  <c r="G356" i="1"/>
  <c r="H421" i="1"/>
  <c r="G421" i="1"/>
  <c r="G258" i="1"/>
  <c r="H258" i="1"/>
  <c r="G218" i="1"/>
  <c r="H218" i="1"/>
  <c r="G198" i="1"/>
  <c r="F202" i="4"/>
  <c r="H199" i="1"/>
  <c r="G199" i="1"/>
  <c r="E24" i="9"/>
  <c r="G137" i="1"/>
  <c r="H137" i="1"/>
  <c r="H121" i="1"/>
  <c r="G121" i="1"/>
  <c r="H9" i="3"/>
  <c r="F141" i="6"/>
  <c r="C1536" i="1"/>
  <c r="H31" i="3"/>
  <c r="B345" i="9"/>
  <c r="E344" i="9"/>
  <c r="I10" i="3" s="1"/>
  <c r="E346" i="9"/>
  <c r="B347" i="9"/>
  <c r="G335" i="9"/>
  <c r="E335" i="9" s="1"/>
  <c r="B335" i="9" s="1"/>
  <c r="F177" i="5"/>
  <c r="D176" i="5"/>
  <c r="C1181" i="1"/>
  <c r="F479" i="4"/>
  <c r="C473" i="1"/>
  <c r="F7" i="4"/>
  <c r="D6" i="4"/>
  <c r="C3" i="1"/>
  <c r="G1438" i="1"/>
  <c r="H1438" i="1"/>
  <c r="C1570" i="1"/>
  <c r="H35" i="3"/>
  <c r="H1485" i="1"/>
  <c r="G1485" i="1"/>
  <c r="G1018" i="1"/>
  <c r="H1018" i="1"/>
  <c r="I22" i="3"/>
  <c r="E6" i="5"/>
  <c r="D1012" i="1"/>
  <c r="G579" i="1"/>
  <c r="H579" i="1"/>
  <c r="F273" i="4"/>
  <c r="C269" i="1"/>
  <c r="E180" i="9"/>
  <c r="B180" i="9" s="1"/>
  <c r="B207" i="9"/>
  <c r="F597" i="4"/>
  <c r="C591" i="1"/>
  <c r="F406" i="4"/>
  <c r="C401" i="1"/>
  <c r="D250" i="5"/>
  <c r="F254" i="5"/>
  <c r="C1258" i="1"/>
  <c r="F88" i="5"/>
  <c r="C1093" i="1"/>
  <c r="H1554" i="1"/>
  <c r="F466" i="4"/>
  <c r="C460" i="1"/>
  <c r="F221" i="4"/>
  <c r="C217" i="1"/>
  <c r="F82" i="4"/>
  <c r="I1568" i="1"/>
  <c r="I24" i="3"/>
  <c r="E175" i="5"/>
  <c r="D1179" i="1" s="1"/>
  <c r="D1180" i="1"/>
  <c r="F354" i="4"/>
  <c r="C349" i="1"/>
  <c r="I1557" i="1"/>
  <c r="G190" i="1"/>
  <c r="H190" i="1"/>
  <c r="F431" i="4"/>
  <c r="D430" i="4"/>
  <c r="C425" i="1"/>
  <c r="D152" i="4"/>
  <c r="H1601" i="1"/>
  <c r="G1601" i="1"/>
  <c r="F491" i="4"/>
  <c r="C485" i="1"/>
  <c r="F321" i="4"/>
  <c r="C316" i="1"/>
  <c r="I1574" i="1"/>
  <c r="G551" i="1"/>
  <c r="H551" i="1"/>
  <c r="G54" i="1"/>
  <c r="H54" i="1"/>
  <c r="F584" i="4"/>
  <c r="C578" i="1"/>
  <c r="I33" i="3"/>
  <c r="D1537" i="1"/>
  <c r="F70" i="5"/>
  <c r="D69" i="5"/>
  <c r="C1075" i="1"/>
  <c r="G1582" i="1"/>
  <c r="H1582" i="1"/>
  <c r="I31" i="3"/>
  <c r="D1536" i="1"/>
  <c r="H1603" i="1"/>
  <c r="G1603" i="1"/>
  <c r="G242" i="1"/>
  <c r="H242" i="1"/>
  <c r="E309" i="9"/>
  <c r="B309" i="9" s="1"/>
  <c r="F114" i="6"/>
  <c r="C1509" i="1"/>
  <c r="H30" i="3"/>
  <c r="F571" i="4"/>
  <c r="C565" i="1"/>
  <c r="F373" i="4"/>
  <c r="D360" i="4"/>
  <c r="C368" i="1"/>
  <c r="G78" i="1"/>
  <c r="H78" i="1"/>
  <c r="G1445" i="1"/>
  <c r="H1445" i="1"/>
  <c r="I1545" i="1"/>
  <c r="I34" i="3"/>
  <c r="D1554" i="1"/>
  <c r="G1554" i="1" s="1"/>
  <c r="F49" i="4"/>
  <c r="C45" i="1"/>
  <c r="G1400" i="1"/>
  <c r="H1400" i="1"/>
  <c r="G40" i="1"/>
  <c r="H40" i="1"/>
  <c r="F164" i="4"/>
  <c r="G338" i="9"/>
  <c r="E338" i="9" s="1"/>
  <c r="B338" i="9" s="1"/>
  <c r="F218" i="5"/>
  <c r="C1222" i="1"/>
  <c r="E152" i="4"/>
  <c r="I1553" i="1"/>
  <c r="G1214" i="1"/>
  <c r="H1214" i="1"/>
  <c r="G516" i="1"/>
  <c r="H516" i="1"/>
  <c r="I1543" i="1"/>
  <c r="H160" i="1"/>
  <c r="G642" i="1"/>
  <c r="H642" i="1"/>
  <c r="F129" i="6"/>
  <c r="C1524" i="1"/>
  <c r="F629" i="4"/>
  <c r="C623" i="1"/>
  <c r="B24" i="9"/>
  <c r="F106" i="4"/>
  <c r="C102" i="1"/>
  <c r="F228" i="9"/>
  <c r="B228" i="9" s="1"/>
  <c r="I28" i="3"/>
  <c r="D1430" i="1"/>
  <c r="E535" i="4"/>
  <c r="D530" i="1"/>
  <c r="F308" i="4"/>
  <c r="C303" i="1"/>
  <c r="H28" i="3"/>
  <c r="C1430" i="1"/>
  <c r="F35" i="6"/>
  <c r="E315" i="9"/>
  <c r="B315" i="9" s="1"/>
  <c r="H1537" i="1"/>
  <c r="G1537" i="1"/>
  <c r="F273" i="5"/>
  <c r="C1277" i="1"/>
  <c r="F647" i="4"/>
  <c r="C641" i="1"/>
  <c r="I1572" i="1"/>
  <c r="I1547" i="1"/>
  <c r="H1571" i="1"/>
  <c r="G1571" i="1"/>
  <c r="H1484" i="1"/>
  <c r="G1484" i="1"/>
  <c r="D535" i="4"/>
  <c r="F536" i="4"/>
  <c r="C530" i="1"/>
  <c r="E6" i="4"/>
  <c r="D3" i="1"/>
  <c r="G1263" i="1"/>
  <c r="H1263" i="1"/>
  <c r="F230" i="4"/>
  <c r="C226" i="1"/>
  <c r="E430" i="4"/>
  <c r="D425" i="1"/>
  <c r="E308" i="4"/>
  <c r="I1577" i="1"/>
  <c r="I1566" i="1"/>
  <c r="I1541" i="1"/>
  <c r="G1207" i="1"/>
  <c r="H1207" i="1"/>
  <c r="G270" i="1"/>
  <c r="H270" i="1"/>
  <c r="G337" i="9"/>
  <c r="E337" i="9" s="1"/>
  <c r="B337" i="9" s="1"/>
  <c r="F202" i="5"/>
  <c r="C1206" i="1"/>
  <c r="I40" i="3" l="1"/>
  <c r="G1621" i="1"/>
  <c r="I39" i="3"/>
  <c r="G343" i="9"/>
  <c r="E343" i="9" s="1"/>
  <c r="B343" i="9" s="1"/>
  <c r="K1480" i="9"/>
  <c r="C1620" i="1"/>
  <c r="H11" i="3" s="1"/>
  <c r="N3" i="9" s="1"/>
  <c r="H19" i="9"/>
  <c r="E19" i="9" s="1"/>
  <c r="B19" i="9" s="1"/>
  <c r="G102" i="1"/>
  <c r="H102" i="1"/>
  <c r="G565" i="1"/>
  <c r="H565" i="1"/>
  <c r="G269" i="1"/>
  <c r="H269" i="1"/>
  <c r="G473" i="1"/>
  <c r="H473" i="1"/>
  <c r="D303" i="1"/>
  <c r="G303" i="1" s="1"/>
  <c r="E417" i="4"/>
  <c r="D412" i="1" s="1"/>
  <c r="G641" i="1"/>
  <c r="H641" i="1"/>
  <c r="H1430" i="1"/>
  <c r="G1430" i="1"/>
  <c r="H1524" i="1"/>
  <c r="G1524" i="1"/>
  <c r="G1222" i="1"/>
  <c r="H1222" i="1"/>
  <c r="G45" i="1"/>
  <c r="H45" i="1"/>
  <c r="D418" i="4"/>
  <c r="F360" i="4"/>
  <c r="C355" i="1"/>
  <c r="G1075" i="1"/>
  <c r="H1075" i="1"/>
  <c r="G425" i="1"/>
  <c r="H425" i="1"/>
  <c r="G401" i="1"/>
  <c r="H401" i="1"/>
  <c r="G1012" i="1"/>
  <c r="H1012" i="1"/>
  <c r="H1570" i="1"/>
  <c r="G1570" i="1"/>
  <c r="D422" i="4"/>
  <c r="H17" i="3"/>
  <c r="F6" i="4"/>
  <c r="C2" i="1"/>
  <c r="G1181" i="1"/>
  <c r="H1181" i="1"/>
  <c r="G226" i="1"/>
  <c r="H226" i="1"/>
  <c r="F535" i="4"/>
  <c r="D640" i="4"/>
  <c r="C529" i="1"/>
  <c r="G1509" i="1"/>
  <c r="H1509" i="1"/>
  <c r="H23" i="3"/>
  <c r="F69" i="5"/>
  <c r="C1074" i="1"/>
  <c r="D6" i="5"/>
  <c r="G316" i="1"/>
  <c r="H316" i="1"/>
  <c r="D639" i="4"/>
  <c r="F430" i="4"/>
  <c r="C424" i="1"/>
  <c r="G217" i="1"/>
  <c r="H217" i="1"/>
  <c r="G1258" i="1"/>
  <c r="H1258" i="1"/>
  <c r="H299" i="9"/>
  <c r="D1011" i="1"/>
  <c r="D175" i="5"/>
  <c r="F176" i="5"/>
  <c r="H24" i="3"/>
  <c r="C1180" i="1"/>
  <c r="G1206" i="1"/>
  <c r="H1206" i="1"/>
  <c r="E639" i="4"/>
  <c r="D633" i="1" s="1"/>
  <c r="D424" i="1"/>
  <c r="I17" i="3"/>
  <c r="D2" i="1"/>
  <c r="E422" i="4"/>
  <c r="G1277" i="1"/>
  <c r="H1277" i="1"/>
  <c r="E640" i="4"/>
  <c r="D634" i="1" s="1"/>
  <c r="D529" i="1"/>
  <c r="G623" i="1"/>
  <c r="H623" i="1"/>
  <c r="G578" i="1"/>
  <c r="H578" i="1"/>
  <c r="G349" i="1"/>
  <c r="H349" i="1"/>
  <c r="G591" i="1"/>
  <c r="H591" i="1"/>
  <c r="G530" i="1"/>
  <c r="H530" i="1"/>
  <c r="D417" i="4"/>
  <c r="I18" i="3"/>
  <c r="E299" i="4"/>
  <c r="D148" i="1"/>
  <c r="G368" i="1"/>
  <c r="H368" i="1"/>
  <c r="G485" i="1"/>
  <c r="H485" i="1"/>
  <c r="D299" i="4"/>
  <c r="F152" i="4"/>
  <c r="H18" i="3"/>
  <c r="C148" i="1"/>
  <c r="G460" i="1"/>
  <c r="H460" i="1"/>
  <c r="G1093" i="1"/>
  <c r="H1093" i="1"/>
  <c r="F250" i="5"/>
  <c r="H25" i="3"/>
  <c r="C1254" i="1"/>
  <c r="E418" i="4"/>
  <c r="D413" i="1" s="1"/>
  <c r="G3" i="1"/>
  <c r="H3" i="1"/>
  <c r="H1536" i="1"/>
  <c r="G1536" i="1"/>
  <c r="K3" i="9"/>
  <c r="I9" i="3"/>
  <c r="G1620" i="1" l="1"/>
  <c r="H1620" i="1"/>
  <c r="E341" i="9"/>
  <c r="I11" i="3" s="1"/>
  <c r="H303" i="1"/>
  <c r="E423" i="4"/>
  <c r="E424" i="4" s="1"/>
  <c r="D419" i="1" s="1"/>
  <c r="E301" i="4"/>
  <c r="D297" i="1" s="1"/>
  <c r="D295" i="1"/>
  <c r="G529" i="1"/>
  <c r="H529" i="1"/>
  <c r="G1254" i="1"/>
  <c r="H1254" i="1"/>
  <c r="D423" i="4"/>
  <c r="F299" i="4"/>
  <c r="D301" i="4"/>
  <c r="C295" i="1"/>
  <c r="F417" i="4"/>
  <c r="C412" i="1"/>
  <c r="E300" i="4"/>
  <c r="D296" i="1" s="1"/>
  <c r="F175" i="5"/>
  <c r="C1179" i="1"/>
  <c r="G299" i="9"/>
  <c r="E299" i="9" s="1"/>
  <c r="G306" i="9"/>
  <c r="E306" i="9" s="1"/>
  <c r="B306" i="9" s="1"/>
  <c r="F6" i="5"/>
  <c r="C1011" i="1"/>
  <c r="G148" i="1"/>
  <c r="H148" i="1"/>
  <c r="E643" i="4"/>
  <c r="D417" i="1"/>
  <c r="G1180" i="1"/>
  <c r="H1180" i="1"/>
  <c r="F639" i="4"/>
  <c r="C633" i="1"/>
  <c r="G1074" i="1"/>
  <c r="H1074" i="1"/>
  <c r="G2" i="1"/>
  <c r="H2" i="1"/>
  <c r="D424" i="4"/>
  <c r="F422" i="4"/>
  <c r="D643" i="4"/>
  <c r="C417" i="1"/>
  <c r="G355" i="1"/>
  <c r="H355" i="1"/>
  <c r="G424" i="1"/>
  <c r="H424" i="1"/>
  <c r="F640" i="4"/>
  <c r="C634" i="1"/>
  <c r="D300" i="4"/>
  <c r="F418" i="4"/>
  <c r="C413" i="1"/>
  <c r="H8" i="3" l="1"/>
  <c r="G1011" i="1"/>
  <c r="H1011" i="1"/>
  <c r="G1179" i="1"/>
  <c r="H1179" i="1"/>
  <c r="D644" i="4"/>
  <c r="F423" i="4"/>
  <c r="D425" i="4"/>
  <c r="C418" i="1"/>
  <c r="G20" i="9"/>
  <c r="F300" i="4"/>
  <c r="C296" i="1"/>
  <c r="G413" i="1"/>
  <c r="H413" i="1"/>
  <c r="F424" i="4"/>
  <c r="C419" i="1"/>
  <c r="D637" i="1"/>
  <c r="G295" i="1"/>
  <c r="H295" i="1"/>
  <c r="F301" i="4"/>
  <c r="C297" i="1"/>
  <c r="G417" i="1"/>
  <c r="H417" i="1"/>
  <c r="G634" i="1"/>
  <c r="H634" i="1"/>
  <c r="D645" i="4"/>
  <c r="F643" i="4"/>
  <c r="C637" i="1"/>
  <c r="G633" i="1"/>
  <c r="H633" i="1"/>
  <c r="B299" i="9"/>
  <c r="G412" i="1"/>
  <c r="H412" i="1"/>
  <c r="E425" i="4"/>
  <c r="D420" i="1" s="1"/>
  <c r="D418" i="1"/>
  <c r="E644" i="4"/>
  <c r="E645" i="4" s="1"/>
  <c r="H20" i="9"/>
  <c r="D639" i="1" l="1"/>
  <c r="G418" i="1"/>
  <c r="H418" i="1"/>
  <c r="F645" i="4"/>
  <c r="C639" i="1"/>
  <c r="G419" i="1"/>
  <c r="H419" i="1"/>
  <c r="G296" i="1"/>
  <c r="H296" i="1"/>
  <c r="F425" i="4"/>
  <c r="C420" i="1"/>
  <c r="E646" i="4"/>
  <c r="D638" i="1"/>
  <c r="G637" i="1"/>
  <c r="H637" i="1"/>
  <c r="G297" i="1"/>
  <c r="H297" i="1"/>
  <c r="E20" i="9"/>
  <c r="B20" i="9" s="1"/>
  <c r="F644" i="4"/>
  <c r="D646" i="4"/>
  <c r="C638" i="1"/>
  <c r="M3" i="9"/>
  <c r="D650" i="4" l="1"/>
  <c r="F646" i="4"/>
  <c r="C640" i="1"/>
  <c r="E650" i="4"/>
  <c r="D640" i="1"/>
  <c r="G639" i="1"/>
  <c r="H639" i="1"/>
  <c r="G638" i="1"/>
  <c r="H638" i="1"/>
  <c r="H333" i="9"/>
  <c r="G333" i="9"/>
  <c r="E333" i="9" s="1"/>
  <c r="G420" i="1"/>
  <c r="H420" i="1"/>
  <c r="D649" i="4"/>
  <c r="E649" i="4"/>
  <c r="G297" i="9" l="1"/>
  <c r="E297" i="9" s="1"/>
  <c r="B297" i="9" s="1"/>
  <c r="G640" i="1"/>
  <c r="H640" i="1"/>
  <c r="B333" i="9"/>
  <c r="E298" i="9"/>
  <c r="I8" i="3" s="1"/>
  <c r="H19" i="3"/>
  <c r="F649" i="4"/>
  <c r="C643" i="1"/>
  <c r="I19" i="3"/>
  <c r="D643" i="1"/>
  <c r="I20" i="3"/>
  <c r="D644" i="1"/>
  <c r="F650" i="4"/>
  <c r="H20" i="3"/>
  <c r="C644" i="1"/>
  <c r="H7" i="3" l="1"/>
  <c r="J3" i="9" s="1"/>
  <c r="G644" i="1"/>
  <c r="H644" i="1"/>
  <c r="G643" i="1"/>
  <c r="H643" i="1"/>
  <c r="L293" i="9" l="1"/>
  <c r="F293" i="9" s="1"/>
  <c r="G295" i="9"/>
  <c r="G18" i="9"/>
  <c r="H18" i="9"/>
  <c r="H295" i="9"/>
  <c r="K9" i="9"/>
  <c r="J5" i="9"/>
  <c r="H15" i="9"/>
  <c r="K10" i="9"/>
  <c r="L15" i="9"/>
  <c r="I11" i="9"/>
  <c r="H17" i="9"/>
  <c r="I6" i="9"/>
  <c r="J10" i="9"/>
  <c r="G15" i="9"/>
  <c r="K8" i="9"/>
  <c r="K6" i="9"/>
  <c r="I13" i="9"/>
  <c r="G22" i="9"/>
  <c r="J9" i="9"/>
  <c r="H22" i="9"/>
  <c r="I17" i="9"/>
  <c r="J6" i="9"/>
  <c r="I8" i="9"/>
  <c r="H16" i="9"/>
  <c r="J12" i="9"/>
  <c r="G21" i="9"/>
  <c r="I7" i="9"/>
  <c r="K11" i="9"/>
  <c r="M16" i="9"/>
  <c r="M15" i="9"/>
  <c r="L16" i="9"/>
  <c r="H21" i="9"/>
  <c r="G16" i="9"/>
  <c r="K7" i="9"/>
  <c r="I12" i="9"/>
  <c r="J7" i="9"/>
  <c r="K5" i="9"/>
  <c r="G17" i="9"/>
  <c r="I9" i="9"/>
  <c r="J13" i="9"/>
  <c r="J8" i="9"/>
  <c r="K12" i="9"/>
  <c r="J17" i="9"/>
  <c r="J11" i="9"/>
  <c r="I5" i="9"/>
  <c r="K13" i="9"/>
  <c r="E16" i="9" l="1"/>
  <c r="E10" i="9"/>
  <c r="B10" i="9" s="1"/>
  <c r="E21" i="9"/>
  <c r="B21" i="9" s="1"/>
  <c r="E9" i="9"/>
  <c r="B9" i="9" s="1"/>
  <c r="E22" i="9"/>
  <c r="B22" i="9" s="1"/>
  <c r="E15" i="9"/>
  <c r="E18" i="9"/>
  <c r="B18" i="9" s="1"/>
  <c r="E5" i="9"/>
  <c r="B5" i="9" s="1"/>
  <c r="E12" i="9"/>
  <c r="B12" i="9" s="1"/>
  <c r="F16" i="9"/>
  <c r="E7" i="9"/>
  <c r="B7" i="9" s="1"/>
  <c r="E8" i="9"/>
  <c r="B8" i="9" s="1"/>
  <c r="E17" i="9"/>
  <c r="B17" i="9" s="1"/>
  <c r="E11" i="9"/>
  <c r="B11" i="9" s="1"/>
  <c r="E13" i="9"/>
  <c r="B13" i="9" s="1"/>
  <c r="F15" i="9"/>
  <c r="E295" i="9"/>
  <c r="E6" i="9"/>
  <c r="B6" i="9" s="1"/>
  <c r="B293" i="9"/>
  <c r="F23" i="9"/>
  <c r="B16" i="9" l="1"/>
  <c r="F14" i="9"/>
  <c r="F3" i="9" s="1"/>
  <c r="B295" i="9"/>
  <c r="E23" i="9"/>
  <c r="I7" i="3" s="1"/>
  <c r="B15" i="9"/>
  <c r="E4" i="9"/>
  <c r="E14" i="9"/>
  <c r="I13" i="3" s="1"/>
  <c r="E3" i="9" l="1"/>
</calcChain>
</file>

<file path=xl/sharedStrings.xml><?xml version="1.0" encoding="utf-8"?>
<sst xmlns="http://schemas.openxmlformats.org/spreadsheetml/2006/main" count="4724" uniqueCount="3656">
  <si>
    <t>Obveznik:</t>
  </si>
  <si>
    <t>17802 - TEHNIČKA ŠKOLA RUĐERA BOŠKOVIĆA VINKOVCI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</si>
  <si>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</si>
  <si>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</si>
  <si>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</si>
  <si>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</si>
  <si>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</si>
  <si>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</si>
  <si>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</si>
  <si>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</si>
  <si>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</si>
  <si>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</si>
  <si>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</si>
  <si>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</si>
  <si>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</si>
  <si>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</si>
  <si>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</si>
  <si>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</si>
  <si>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</si>
  <si>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</si>
  <si>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</si>
  <si>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</si>
  <si>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</si>
  <si>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</si>
  <si>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</si>
  <si>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</si>
  <si>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</si>
  <si>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</si>
  <si>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</si>
  <si>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</si>
  <si>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</si>
  <si>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</si>
  <si>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</si>
  <si>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</si>
  <si>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</si>
  <si>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</si>
  <si>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</si>
  <si>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</si>
  <si>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</si>
  <si>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</si>
  <si>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</si>
  <si>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</si>
  <si>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</si>
  <si>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</si>
  <si>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</si>
  <si>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</si>
  <si>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</si>
  <si>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</si>
  <si>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</si>
  <si>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</si>
  <si>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</si>
  <si>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</si>
  <si>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</si>
  <si>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</si>
  <si>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</si>
  <si>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</si>
  <si>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</si>
  <si>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</si>
  <si>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</si>
  <si>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</si>
  <si>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</si>
  <si>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</si>
  <si>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</si>
  <si>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</si>
  <si>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</si>
  <si>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</si>
  <si>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</si>
  <si>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</si>
  <si>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</si>
  <si>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</si>
  <si>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</si>
  <si>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</si>
  <si>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</si>
  <si>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</si>
  <si>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</si>
  <si>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</si>
  <si>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</si>
  <si>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</si>
  <si>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</si>
  <si>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</si>
  <si>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</si>
  <si>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</si>
  <si>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</si>
  <si>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</si>
  <si>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</si>
  <si>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</si>
  <si>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</si>
  <si>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</si>
  <si>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</si>
  <si>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</si>
  <si>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</si>
  <si>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</si>
  <si>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</si>
  <si>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</si>
  <si>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</si>
  <si>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</si>
  <si>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</si>
  <si>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</si>
  <si>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</si>
  <si>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</si>
  <si>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</si>
  <si>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</si>
  <si>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</si>
  <si>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</si>
  <si>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</si>
  <si>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</si>
  <si>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</si>
  <si>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</si>
  <si>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</si>
  <si>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</si>
  <si>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</si>
  <si>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</si>
  <si>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</si>
  <si>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</si>
  <si>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</si>
  <si>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</si>
  <si>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</si>
  <si>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</si>
  <si>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</si>
  <si>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</si>
  <si>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</si>
  <si>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</si>
  <si>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</si>
  <si>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</si>
  <si>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</si>
  <si>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</si>
  <si>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</si>
  <si>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</si>
  <si>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</si>
  <si>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</si>
  <si>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</si>
  <si>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</si>
  <si>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</si>
  <si>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</si>
  <si>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</si>
  <si>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</si>
  <si>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</si>
  <si>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</si>
  <si>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</si>
  <si>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</si>
  <si>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</si>
  <si>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</si>
  <si>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</si>
  <si>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</si>
  <si>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</si>
  <si>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</si>
  <si>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</si>
  <si>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</si>
  <si>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</si>
  <si>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</si>
  <si>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</si>
  <si>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</si>
  <si>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</si>
  <si>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</si>
  <si>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</si>
  <si>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</si>
  <si>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</si>
  <si>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</si>
  <si>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</si>
  <si>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</si>
  <si>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</si>
  <si>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</si>
  <si>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</si>
  <si>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</si>
  <si>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</si>
  <si>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</si>
  <si>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</si>
  <si>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</si>
  <si>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</si>
  <si>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</si>
  <si>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</si>
  <si>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</si>
  <si>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</si>
  <si>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</si>
  <si>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</si>
  <si>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</si>
  <si>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</si>
  <si>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</si>
  <si>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</si>
  <si>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</si>
  <si>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</si>
  <si>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</si>
  <si>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</si>
  <si>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</si>
  <si>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</si>
  <si>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</si>
  <si>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</si>
  <si>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</si>
  <si>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</si>
  <si>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</si>
  <si>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</si>
  <si>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</si>
  <si>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</si>
  <si>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</si>
  <si>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</si>
  <si>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</si>
  <si>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</si>
  <si>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</si>
  <si>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</si>
  <si>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</si>
  <si>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</si>
  <si>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</si>
  <si>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</si>
  <si>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</si>
  <si>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</si>
  <si>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</si>
  <si>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</si>
  <si>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</si>
  <si>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</si>
  <si>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</si>
  <si>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</si>
  <si>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</si>
  <si>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</si>
  <si>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</si>
  <si>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</si>
  <si>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</si>
  <si>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</si>
  <si>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</si>
  <si>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</si>
  <si>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</si>
  <si>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</si>
  <si>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</si>
  <si>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</si>
  <si>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</si>
  <si>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</si>
  <si>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</si>
  <si>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</si>
  <si>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</si>
  <si>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</si>
  <si>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</si>
  <si>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</si>
  <si>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</si>
  <si>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</si>
  <si>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</si>
  <si>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</si>
  <si>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</si>
  <si>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</si>
  <si>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</si>
  <si>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</si>
  <si>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</si>
  <si>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</si>
  <si>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</si>
  <si>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</si>
  <si>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</si>
  <si>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</si>
  <si>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</si>
  <si>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</si>
  <si>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</si>
  <si>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</si>
  <si>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</si>
  <si>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</si>
  <si>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</si>
  <si>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</si>
  <si>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</si>
  <si>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</si>
  <si>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</si>
  <si>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</si>
  <si>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</si>
  <si>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</si>
  <si>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</si>
  <si>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</si>
  <si>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</si>
  <si>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</si>
  <si>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</si>
  <si>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</si>
  <si>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</si>
  <si>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</si>
  <si>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</si>
  <si>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</si>
  <si>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</si>
  <si>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</si>
  <si>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</si>
  <si>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</si>
  <si>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</si>
  <si>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</si>
  <si>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</si>
  <si>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</si>
  <si>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</si>
  <si>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</si>
  <si>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</si>
  <si>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</si>
  <si>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</si>
  <si>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</si>
  <si>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</si>
  <si>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</si>
  <si>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</si>
  <si>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</si>
  <si>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</si>
  <si>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</si>
  <si>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</si>
  <si>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</si>
  <si>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</si>
  <si>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</si>
  <si>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</si>
  <si>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</si>
  <si>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</si>
  <si>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</si>
  <si>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</si>
  <si>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</si>
  <si>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</si>
  <si>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</si>
  <si>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</si>
  <si>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</si>
  <si>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</si>
  <si>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</si>
  <si>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</si>
  <si>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</si>
  <si>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</si>
  <si>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</si>
  <si>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</si>
  <si>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</si>
  <si>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</si>
  <si>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</si>
  <si>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</si>
  <si>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</si>
  <si>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</si>
  <si>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</si>
  <si>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</si>
  <si>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</si>
  <si>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</si>
  <si>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</si>
  <si>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</si>
  <si>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</si>
  <si>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</si>
  <si>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</si>
  <si>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</si>
  <si>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</si>
  <si>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</si>
  <si>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</si>
  <si>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</si>
  <si>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</si>
  <si>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</si>
  <si>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</si>
  <si>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</si>
  <si>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</si>
  <si>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</si>
  <si>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</si>
  <si>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</si>
  <si>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</si>
  <si>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</si>
  <si>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</si>
  <si>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</si>
  <si>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</si>
  <si>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</si>
  <si>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</si>
  <si>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</si>
  <si>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</si>
  <si>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</si>
  <si>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</si>
  <si>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</si>
  <si>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</si>
  <si>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</si>
  <si>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</si>
  <si>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</si>
  <si>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</si>
  <si>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</si>
  <si>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</si>
  <si>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</si>
  <si>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</si>
  <si>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</si>
  <si>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</si>
  <si>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</si>
  <si>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</si>
  <si>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</si>
  <si>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</si>
  <si>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</si>
  <si>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</si>
  <si>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</si>
  <si>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</si>
  <si>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</si>
  <si>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</si>
  <si>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</si>
  <si>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</si>
  <si>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</si>
  <si>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</si>
  <si>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</si>
  <si>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</si>
  <si>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</si>
  <si>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</si>
  <si>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</si>
  <si>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</si>
  <si>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</si>
  <si>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</si>
  <si>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</si>
  <si>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</si>
  <si>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</si>
  <si>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</si>
  <si>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</si>
  <si>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</si>
  <si>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</si>
  <si>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</si>
  <si>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</si>
  <si>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</si>
  <si>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</si>
  <si>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</si>
  <si>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</si>
  <si>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</si>
  <si>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</si>
  <si>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</si>
  <si>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</si>
  <si>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</si>
  <si>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</si>
  <si>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</si>
  <si>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</si>
  <si>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</si>
  <si>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</si>
  <si>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</si>
  <si>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</si>
  <si>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</si>
  <si>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</si>
  <si>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</si>
  <si>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</si>
  <si>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</si>
  <si>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</si>
  <si>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</si>
  <si>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</si>
  <si>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</si>
  <si>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</si>
  <si>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</si>
  <si>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</si>
  <si>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</si>
  <si>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</si>
  <si>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</si>
  <si>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</si>
  <si>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</si>
  <si>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</si>
  <si>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</si>
  <si>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</si>
  <si>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</si>
  <si>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</si>
  <si>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</si>
  <si>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</si>
  <si>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</si>
  <si>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</si>
  <si>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</si>
  <si>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</si>
  <si>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</si>
  <si>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</si>
  <si>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</si>
  <si>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</si>
  <si>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</si>
  <si>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</si>
  <si>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</si>
  <si>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</si>
  <si>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</si>
  <si>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</si>
  <si>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</si>
  <si>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</si>
  <si>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</si>
  <si>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</si>
  <si>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</si>
  <si>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</si>
  <si>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</si>
  <si>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</si>
  <si>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</si>
  <si>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</si>
  <si>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</si>
  <si>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</si>
  <si>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</si>
  <si>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</si>
  <si>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</si>
  <si>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</si>
  <si>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</si>
  <si>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</si>
  <si>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</si>
  <si>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</si>
  <si>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</si>
  <si>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</si>
  <si>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</si>
  <si>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</si>
  <si>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</si>
  <si>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</si>
  <si>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</si>
  <si>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</si>
  <si>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</si>
  <si>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</si>
  <si>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</si>
  <si>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</si>
  <si>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</si>
  <si>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</si>
  <si>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</si>
  <si>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</si>
  <si>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</si>
  <si>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</si>
  <si>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</si>
  <si>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</si>
  <si>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</si>
  <si>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</si>
  <si>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</si>
  <si>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</si>
  <si>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</si>
  <si>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</si>
  <si>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</si>
  <si>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</si>
  <si>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</si>
  <si>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</si>
  <si>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</si>
  <si>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</si>
  <si>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</si>
  <si>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</si>
  <si>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</si>
  <si>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</si>
  <si>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</si>
  <si>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</si>
  <si>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</si>
  <si>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</si>
  <si>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</si>
  <si>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</si>
  <si>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</si>
  <si>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</si>
  <si>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</si>
  <si>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</si>
  <si>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</si>
  <si>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</si>
  <si>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</si>
  <si>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</si>
  <si>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</si>
  <si>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</si>
  <si>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</si>
  <si>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</si>
  <si>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</si>
  <si>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</si>
  <si>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</si>
  <si>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</si>
  <si>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</si>
  <si>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</si>
  <si>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</si>
  <si>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</si>
  <si>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</si>
  <si>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</si>
  <si>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</si>
  <si>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</si>
  <si>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</si>
  <si>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</si>
  <si>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</si>
  <si>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</si>
  <si>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</si>
  <si>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</si>
  <si>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</si>
  <si>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</si>
  <si>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</si>
  <si>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</si>
  <si>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</si>
  <si>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</si>
  <si>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</si>
  <si>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</si>
  <si>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</si>
  <si>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</si>
  <si>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</si>
  <si>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</si>
  <si>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</si>
  <si>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</si>
  <si>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</si>
  <si>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</si>
  <si>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</si>
  <si>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</si>
  <si>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</si>
  <si>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</si>
  <si>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</si>
  <si>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</si>
  <si>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</si>
  <si>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</si>
  <si>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</si>
  <si>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</si>
  <si>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</si>
  <si>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</si>
  <si>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</si>
  <si>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</si>
  <si>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</si>
  <si>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</si>
  <si>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</si>
  <si>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</si>
  <si>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</si>
  <si>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</si>
  <si>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</si>
  <si>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</si>
  <si>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</si>
  <si>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</si>
  <si>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</si>
  <si>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</si>
  <si>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</si>
  <si>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</si>
  <si>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</si>
  <si>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</si>
  <si>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</si>
  <si>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</si>
  <si>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</si>
  <si>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</si>
  <si>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</si>
  <si>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</si>
  <si>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</si>
  <si>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</si>
  <si>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</si>
  <si>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</si>
  <si>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</si>
  <si>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</si>
  <si>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</si>
  <si>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</si>
  <si>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</si>
  <si>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</si>
  <si>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</si>
  <si>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</si>
  <si>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</si>
  <si>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</si>
  <si>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</si>
  <si>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</si>
  <si>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</si>
  <si>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</si>
  <si>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</si>
  <si>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</si>
  <si>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</si>
  <si>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</si>
  <si>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</si>
  <si>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</si>
  <si>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</si>
  <si>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</si>
  <si>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</si>
  <si>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</si>
  <si>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</si>
  <si>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</si>
  <si>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</si>
  <si>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</si>
  <si>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</si>
  <si>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</si>
  <si>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</si>
  <si>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</si>
  <si>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</si>
  <si>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</si>
  <si>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</si>
  <si>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</si>
  <si>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</si>
  <si>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</si>
  <si>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</si>
  <si>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</si>
  <si>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</si>
  <si>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</si>
  <si>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</si>
  <si>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</si>
  <si>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</si>
  <si>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</si>
  <si>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</si>
  <si>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</si>
  <si>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</si>
  <si>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</si>
  <si>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</si>
  <si>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</si>
  <si>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</si>
  <si>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</si>
  <si>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</si>
  <si>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</si>
  <si>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</si>
  <si>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</si>
  <si>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</si>
  <si>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</si>
  <si>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</si>
  <si>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</si>
  <si>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</si>
  <si>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</si>
  <si>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</si>
  <si>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</si>
  <si>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</si>
  <si>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</si>
  <si>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</si>
  <si>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</si>
  <si>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</si>
  <si>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</si>
  <si>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</si>
  <si>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</si>
  <si>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</si>
  <si>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</si>
  <si>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</si>
  <si>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</si>
  <si>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</si>
  <si>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</si>
  <si>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</si>
  <si>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</si>
  <si>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</si>
  <si>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</si>
  <si>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</si>
  <si>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</si>
  <si>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</si>
  <si>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</si>
  <si>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</si>
  <si>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</si>
  <si>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</si>
  <si>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</si>
  <si>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</si>
  <si>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</si>
  <si>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</si>
  <si>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</si>
  <si>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</si>
  <si>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</si>
  <si>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</si>
  <si>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</si>
  <si>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</si>
  <si>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</si>
  <si>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</si>
  <si>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</si>
  <si>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</si>
  <si>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</si>
  <si>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</si>
  <si>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</si>
  <si>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</si>
  <si>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</si>
  <si>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</si>
  <si>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</si>
  <si>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</si>
  <si>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</si>
  <si>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</si>
  <si>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</si>
  <si>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</si>
  <si>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</si>
  <si>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</si>
  <si>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</si>
  <si>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</si>
  <si>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</si>
  <si>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</si>
  <si>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</si>
  <si>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</si>
  <si>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</si>
  <si>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</si>
  <si>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</si>
  <si>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</si>
  <si>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</si>
  <si>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</si>
  <si>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</si>
  <si>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</si>
  <si>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</si>
  <si>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</si>
  <si>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</si>
  <si>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</si>
  <si>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</si>
  <si>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</si>
  <si>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</si>
  <si>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</si>
  <si>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</si>
  <si>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</si>
  <si>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</si>
  <si>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</si>
  <si>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</si>
  <si>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</si>
  <si>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</si>
  <si>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</si>
  <si>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</si>
  <si>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</si>
  <si>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</si>
  <si>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</si>
  <si>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</si>
  <si>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</si>
  <si>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</si>
  <si>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</si>
  <si>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</si>
  <si>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</si>
  <si>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</si>
  <si>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</si>
  <si>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</si>
  <si>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</si>
  <si>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</si>
  <si>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</si>
  <si>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</si>
  <si>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</si>
  <si>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</si>
  <si>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</si>
  <si>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</si>
  <si>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</si>
  <si>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</si>
  <si>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</si>
  <si>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</si>
  <si>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</si>
  <si>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</si>
  <si>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</si>
  <si>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</si>
  <si>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</si>
  <si>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</si>
  <si>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</si>
  <si>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</si>
  <si>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</si>
  <si>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</si>
  <si>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</si>
  <si>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</si>
  <si>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</si>
  <si>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</si>
  <si>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</si>
  <si>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</si>
  <si>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</si>
  <si>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</si>
  <si>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</si>
  <si>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</si>
  <si>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</si>
  <si>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</si>
  <si>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</si>
  <si>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</si>
  <si>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</si>
  <si>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</si>
  <si>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</si>
  <si>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</si>
  <si>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</si>
  <si>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</si>
  <si>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</si>
  <si>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</si>
  <si>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</si>
  <si>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</si>
  <si>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</si>
  <si>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</si>
  <si>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</si>
  <si>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</si>
  <si>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</si>
  <si>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</si>
  <si>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</si>
  <si>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</si>
  <si>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</si>
  <si>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</si>
  <si>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</si>
  <si>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</si>
  <si>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</si>
  <si>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</si>
  <si>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</si>
  <si>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</si>
  <si>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</si>
  <si>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</si>
  <si>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</si>
  <si>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</si>
  <si>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</si>
  <si>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</si>
  <si>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</si>
  <si>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</si>
  <si>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</si>
  <si>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</si>
  <si>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</si>
  <si>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</si>
  <si>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</si>
  <si>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</si>
  <si>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</si>
  <si>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</si>
  <si>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</si>
  <si>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</si>
  <si>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</si>
  <si>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</si>
  <si>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</si>
  <si>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</si>
  <si>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</si>
  <si>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</si>
  <si>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</si>
  <si>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</si>
  <si>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</si>
  <si>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</si>
  <si>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</si>
  <si>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</si>
  <si>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</si>
  <si>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</si>
  <si>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</si>
  <si>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</si>
  <si>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</si>
  <si>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</si>
  <si>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</si>
  <si>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</si>
  <si>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</si>
  <si>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</si>
  <si>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</si>
  <si>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</si>
  <si>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</si>
  <si>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</si>
  <si>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</si>
  <si>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</si>
  <si>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</si>
  <si>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</si>
  <si>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</si>
  <si>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</si>
  <si>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</si>
  <si>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</si>
  <si>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</si>
  <si>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</si>
  <si>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</si>
  <si>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</si>
  <si>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</si>
  <si>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</si>
  <si>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</si>
  <si>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</si>
  <si>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</si>
  <si>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</si>
  <si>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</si>
  <si>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</si>
  <si>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</si>
  <si>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</si>
  <si>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</si>
  <si>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</si>
  <si>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</si>
  <si>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</si>
  <si>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</si>
  <si>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</si>
  <si>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</si>
  <si>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</si>
  <si>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</si>
  <si>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</si>
  <si>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</si>
  <si>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</si>
  <si>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</si>
  <si>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</si>
  <si>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</si>
  <si>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</si>
  <si>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</si>
  <si>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</si>
  <si>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</si>
  <si>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</si>
  <si>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</si>
  <si>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</si>
  <si>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</si>
  <si>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</si>
  <si>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</si>
  <si>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</si>
  <si>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</si>
  <si>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</si>
  <si>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</si>
  <si>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</si>
  <si>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</si>
  <si>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</si>
  <si>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</si>
  <si>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</si>
  <si>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</si>
  <si>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</si>
  <si>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</si>
  <si>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</si>
  <si>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</si>
  <si>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</si>
  <si>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</si>
  <si>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</si>
  <si>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</si>
  <si>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</si>
  <si>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</si>
  <si>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</si>
  <si>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</si>
  <si>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</si>
  <si>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</si>
  <si>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</si>
  <si>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</si>
  <si>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</si>
  <si>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</si>
  <si>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</si>
  <si>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</si>
  <si>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</si>
  <si>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</si>
  <si>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</si>
  <si>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</si>
  <si>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</si>
  <si>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</si>
  <si>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</si>
  <si>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</si>
  <si>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</si>
  <si>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</si>
  <si>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</si>
  <si>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</si>
  <si>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</si>
  <si>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</si>
  <si>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</si>
  <si>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</si>
  <si>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</si>
  <si>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</si>
  <si>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</si>
  <si>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</si>
  <si>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</si>
  <si>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</si>
  <si>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</si>
  <si>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</si>
  <si>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</si>
  <si>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</si>
  <si>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</si>
  <si>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</si>
  <si>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</si>
  <si>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</si>
  <si>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</si>
  <si>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</si>
  <si>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</si>
  <si>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</si>
  <si>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</si>
  <si>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</si>
  <si>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</si>
  <si>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</si>
  <si>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</si>
  <si>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</si>
  <si>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</si>
  <si>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</si>
  <si>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</si>
  <si>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</si>
  <si>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</si>
  <si>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</si>
  <si>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</si>
  <si>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</si>
  <si>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</si>
  <si>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</si>
  <si>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</si>
  <si>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</si>
  <si>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</si>
  <si>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</si>
  <si>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</si>
  <si>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</si>
  <si>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</si>
  <si>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</si>
  <si>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</si>
  <si>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</si>
  <si>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</si>
  <si>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</si>
  <si>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</si>
  <si>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</si>
  <si>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</si>
  <si>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</si>
  <si>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</si>
  <si>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</si>
  <si>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</si>
  <si>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</si>
  <si>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</si>
  <si>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</si>
  <si>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</si>
  <si>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</si>
  <si>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</si>
  <si>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</si>
  <si>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</si>
  <si>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</si>
  <si>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</si>
  <si>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</si>
  <si>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</si>
  <si>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</si>
  <si>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</si>
  <si>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</si>
  <si>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</si>
  <si>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</si>
  <si>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</si>
  <si>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</si>
  <si>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</si>
  <si>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</si>
  <si>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</si>
  <si>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</si>
  <si>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</si>
  <si>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</si>
  <si>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</si>
  <si>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</si>
  <si>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</si>
  <si>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</si>
  <si>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</si>
  <si>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</si>
  <si>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</si>
  <si>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</si>
  <si>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</si>
  <si>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</si>
  <si>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</si>
  <si>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</si>
  <si>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</si>
  <si>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</si>
  <si>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</si>
  <si>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</si>
  <si>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</si>
  <si>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</si>
  <si>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</si>
  <si>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</si>
  <si>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</si>
  <si>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</si>
  <si>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</si>
  <si>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</si>
  <si>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</si>
  <si>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</si>
  <si>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</si>
  <si>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</si>
  <si>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</si>
  <si>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</si>
  <si>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</si>
  <si>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</si>
  <si>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</si>
  <si>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</si>
  <si>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</si>
  <si>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</si>
  <si>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</si>
  <si>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</si>
  <si>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</si>
  <si>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</si>
  <si>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</si>
  <si>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</si>
  <si>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</si>
  <si>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</si>
  <si>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</si>
  <si>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</si>
  <si>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</si>
  <si>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</si>
  <si>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</si>
  <si>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</si>
  <si>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</si>
  <si>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</si>
  <si>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</si>
  <si>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</si>
  <si>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</si>
  <si>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</si>
  <si>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</si>
  <si>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</si>
  <si>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</si>
  <si>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</si>
  <si>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</si>
  <si>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</si>
  <si>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</si>
  <si>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</si>
  <si>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</si>
  <si>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</si>
  <si>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</si>
  <si>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</si>
  <si>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</si>
  <si>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</si>
  <si>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</si>
  <si>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</si>
  <si>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</si>
  <si>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</si>
  <si>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</si>
  <si>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</si>
  <si>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</si>
  <si>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</si>
  <si>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</si>
  <si>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</si>
  <si>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</si>
  <si>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</si>
  <si>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</si>
  <si>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</si>
  <si>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</si>
  <si>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</si>
  <si>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</si>
  <si>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</si>
  <si>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</si>
  <si>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</si>
  <si>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</si>
  <si>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</si>
  <si>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</si>
  <si>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</si>
  <si>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</si>
  <si>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</si>
  <si>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</si>
  <si>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</si>
  <si>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</si>
  <si>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</si>
  <si>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</si>
  <si>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</si>
  <si>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</si>
  <si>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</si>
  <si>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</si>
  <si>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</si>
  <si>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</si>
  <si>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</si>
  <si>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</si>
  <si>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</si>
  <si>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</si>
  <si>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</si>
  <si>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</si>
  <si>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</si>
  <si>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</si>
  <si>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</si>
  <si>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</si>
  <si>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</si>
  <si>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</si>
  <si>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</si>
  <si>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</si>
  <si>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</si>
  <si>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</si>
  <si>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</si>
  <si>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</si>
  <si>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</si>
  <si>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</si>
  <si>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</si>
  <si>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</si>
  <si>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</si>
  <si>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</si>
  <si>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</si>
  <si>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</si>
  <si>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</si>
  <si>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</si>
  <si>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</si>
  <si>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</si>
  <si>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</si>
  <si>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</si>
  <si>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</si>
  <si>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</si>
  <si>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</si>
  <si>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</si>
  <si>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</si>
  <si>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</si>
  <si>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</si>
  <si>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</si>
  <si>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</si>
  <si>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</si>
  <si>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</si>
  <si>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</si>
  <si>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</si>
  <si>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</si>
  <si>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</si>
  <si>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</si>
  <si>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</si>
  <si>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</si>
  <si>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</si>
  <si>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</si>
  <si>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</si>
  <si>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</si>
  <si>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</si>
  <si>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</si>
  <si>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</si>
  <si>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</si>
  <si>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</si>
  <si>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</si>
  <si>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</si>
  <si>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</si>
  <si>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</si>
  <si>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</si>
  <si>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</si>
  <si>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</si>
  <si>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</si>
  <si>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</si>
  <si>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</si>
  <si>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</si>
  <si>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</si>
  <si>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</si>
  <si>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</si>
  <si>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</si>
  <si>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</si>
  <si>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</si>
  <si>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</si>
  <si>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</si>
  <si>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</si>
  <si>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</si>
  <si>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</si>
  <si>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</si>
  <si>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</si>
  <si>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</si>
  <si>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</si>
  <si>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</si>
  <si>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</si>
  <si>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</si>
  <si>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</si>
  <si>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</si>
  <si>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</si>
  <si>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</si>
  <si>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</si>
  <si>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</si>
  <si>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</si>
  <si>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</si>
  <si>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</si>
  <si>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</si>
  <si>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</si>
  <si>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</si>
  <si>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</si>
  <si>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</si>
  <si>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</si>
  <si>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</si>
  <si>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</si>
  <si>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</si>
  <si>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</si>
  <si>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</si>
  <si>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</si>
  <si>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</si>
  <si>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</si>
  <si>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</si>
  <si>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</si>
  <si>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</si>
  <si>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</si>
  <si>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</si>
  <si>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</si>
  <si>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</si>
  <si>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</si>
  <si>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</si>
  <si>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</si>
  <si>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</si>
  <si>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</si>
  <si>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</si>
  <si>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</si>
  <si>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</si>
  <si>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</si>
  <si>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</si>
  <si>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</si>
  <si>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</si>
  <si>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</si>
  <si>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</si>
  <si>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</si>
  <si>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</si>
  <si>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</si>
  <si>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</si>
  <si>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</si>
  <si>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</si>
  <si>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</si>
  <si>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</si>
  <si>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</si>
  <si>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</si>
  <si>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</si>
  <si>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</si>
  <si>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</si>
  <si>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</si>
  <si>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</si>
  <si>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</si>
  <si>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</si>
  <si>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</si>
  <si>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</si>
  <si>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</si>
  <si>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</si>
  <si>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</si>
  <si>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</si>
  <si>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</si>
  <si>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</si>
  <si>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</si>
  <si>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</si>
  <si>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</si>
  <si>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</si>
  <si>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</si>
  <si>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</si>
  <si>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</si>
  <si>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</si>
  <si>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</si>
  <si>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</si>
  <si>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</si>
  <si>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</si>
  <si>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</si>
  <si>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</si>
  <si>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</si>
  <si>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</si>
  <si>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</si>
  <si>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</si>
  <si>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</si>
  <si>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</si>
  <si>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</si>
  <si>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</si>
  <si>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</si>
  <si>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</si>
  <si>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</si>
  <si>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</si>
  <si>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</si>
  <si>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</si>
  <si>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</si>
  <si>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</si>
  <si>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</si>
  <si>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</si>
  <si>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</si>
  <si>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</si>
  <si>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</si>
  <si>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</si>
  <si>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</si>
  <si>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</si>
  <si>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</si>
  <si>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</si>
  <si>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</si>
  <si>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</si>
  <si>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</si>
  <si>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</si>
  <si>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</si>
  <si>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</si>
  <si>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</si>
  <si>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</si>
  <si>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</si>
  <si>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</si>
  <si>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</si>
  <si>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</si>
  <si>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</si>
  <si>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</si>
  <si>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</si>
  <si>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</si>
  <si>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</si>
  <si>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</si>
  <si>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</si>
  <si>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</si>
  <si>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</si>
  <si>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</si>
  <si>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</si>
  <si>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</si>
  <si>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</si>
  <si>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</si>
  <si>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</si>
  <si>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</si>
  <si>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</si>
  <si>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</si>
  <si>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</si>
  <si>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</si>
  <si>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</si>
  <si>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</si>
  <si>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</si>
  <si>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</si>
  <si>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</si>
  <si>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</si>
  <si>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</si>
  <si>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</si>
  <si>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</si>
  <si>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</si>
  <si>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</si>
  <si>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</si>
  <si>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</si>
  <si>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</si>
  <si>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</si>
  <si>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</si>
  <si>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</si>
  <si>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</si>
  <si>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</si>
  <si>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</si>
  <si>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</si>
  <si>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</si>
  <si>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</si>
  <si>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</si>
  <si>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</si>
  <si>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</si>
  <si>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</si>
  <si>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</si>
  <si>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</si>
  <si>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</si>
  <si>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</si>
  <si>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</si>
  <si>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</si>
  <si>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</si>
  <si>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</si>
  <si>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</si>
  <si>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</si>
  <si>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</si>
  <si>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</si>
  <si>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</si>
  <si>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</si>
  <si>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</si>
  <si>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</si>
  <si>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</si>
  <si>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</si>
  <si>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</si>
  <si>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</si>
  <si>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</si>
  <si>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</si>
  <si>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</si>
  <si>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</si>
  <si>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</si>
  <si>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</si>
  <si>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</si>
  <si>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</si>
  <si>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</si>
  <si>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</si>
  <si>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</si>
  <si>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</si>
  <si>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</si>
  <si>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</si>
  <si>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</si>
  <si>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</si>
  <si>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</si>
  <si>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</si>
  <si>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</si>
  <si>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</si>
  <si>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</si>
  <si>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</si>
  <si>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</si>
  <si>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</si>
  <si>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</si>
  <si>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</si>
  <si>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</si>
  <si>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</si>
  <si>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</si>
  <si>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</si>
  <si>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</si>
  <si>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</si>
  <si>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</si>
  <si>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</si>
  <si>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</si>
  <si>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</si>
  <si>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</si>
  <si>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</si>
  <si>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</si>
  <si>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</si>
  <si>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</si>
  <si>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</si>
  <si>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</si>
  <si>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</si>
  <si>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</si>
  <si>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</si>
  <si>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</si>
  <si>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</si>
  <si>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</si>
  <si>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</si>
  <si>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</si>
  <si>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</si>
  <si>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</si>
  <si>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</si>
  <si>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</si>
  <si>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</si>
  <si>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</si>
  <si>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</si>
  <si>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</si>
  <si>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</si>
  <si>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</si>
  <si>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</si>
  <si>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</si>
  <si>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</si>
  <si>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</si>
  <si>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</si>
  <si>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</si>
  <si>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</si>
  <si>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</si>
  <si>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</si>
  <si>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</si>
  <si>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</si>
  <si>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</si>
  <si>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</si>
  <si>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</si>
  <si>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</si>
  <si>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</si>
  <si>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</si>
  <si>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</si>
  <si>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</si>
  <si>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</si>
  <si>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</si>
  <si>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</si>
  <si>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</si>
  <si>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</si>
  <si>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</si>
  <si>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</si>
  <si>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</si>
  <si>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</si>
  <si>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</si>
  <si>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</si>
  <si>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</si>
  <si>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</si>
  <si>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</si>
  <si>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</si>
  <si>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</si>
  <si>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</si>
  <si>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</si>
  <si>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</si>
  <si>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</si>
  <si>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</si>
  <si>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</si>
  <si>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</si>
  <si>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</si>
  <si>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</si>
  <si>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</si>
  <si>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</si>
  <si>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</si>
  <si>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</si>
  <si>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</si>
  <si>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</si>
  <si>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</si>
  <si>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</si>
  <si>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</si>
  <si>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</si>
  <si>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</si>
  <si>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</si>
  <si>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</si>
  <si>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</si>
  <si>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</si>
  <si>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</si>
  <si>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</si>
  <si>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</si>
  <si>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</si>
  <si>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</si>
  <si>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</si>
  <si>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</si>
  <si>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</si>
  <si>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</si>
  <si>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</si>
  <si>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</si>
  <si>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</si>
  <si>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</si>
  <si>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</si>
  <si>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</si>
  <si>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</si>
  <si>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</si>
  <si>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</si>
  <si>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</si>
  <si>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</si>
  <si>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</si>
  <si>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</si>
  <si>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</si>
  <si>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</si>
  <si>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</si>
  <si>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</si>
  <si>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</si>
  <si>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</si>
  <si>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</si>
  <si>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</si>
  <si>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</si>
  <si>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</si>
  <si>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</si>
  <si>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</si>
  <si>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</si>
  <si>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</si>
  <si>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</si>
  <si>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</si>
  <si>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</si>
  <si>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</si>
  <si>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</si>
  <si>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</si>
  <si>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</si>
  <si>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</si>
  <si>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</si>
  <si>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</si>
  <si>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</si>
  <si>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</si>
  <si>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</si>
  <si>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</si>
  <si>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</si>
  <si>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</si>
  <si>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</si>
  <si>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</si>
  <si>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</si>
  <si>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</si>
  <si>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</si>
  <si>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</si>
  <si>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</si>
  <si>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</si>
  <si>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</si>
  <si>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</si>
  <si>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</si>
  <si>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</si>
  <si>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</si>
  <si>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</si>
  <si>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</si>
  <si>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</si>
  <si>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</si>
  <si>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</si>
  <si>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</si>
  <si>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</si>
  <si>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</si>
  <si>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</si>
  <si>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</si>
  <si>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</si>
  <si>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</si>
  <si>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</si>
  <si>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</si>
  <si>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</si>
  <si>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</si>
  <si>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</si>
  <si>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</si>
  <si>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</si>
  <si>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</si>
  <si>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</si>
  <si>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</si>
  <si>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</si>
  <si>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</si>
  <si>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</si>
  <si>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</si>
  <si>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</si>
  <si>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</si>
  <si>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</si>
  <si>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</si>
  <si>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</si>
  <si>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</si>
  <si>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</si>
  <si>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</si>
  <si>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</si>
  <si>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</si>
  <si>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</si>
  <si>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</si>
  <si>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</si>
  <si>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</si>
  <si>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</si>
  <si>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</si>
  <si>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</si>
  <si>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</si>
  <si>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</si>
  <si>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</si>
  <si>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</si>
  <si>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</si>
  <si>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</si>
  <si>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</si>
  <si>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</si>
  <si>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</si>
  <si>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</si>
  <si>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</si>
  <si>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</si>
  <si>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</si>
  <si>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</si>
  <si>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</si>
  <si>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</si>
  <si>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</si>
  <si>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</si>
  <si>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</si>
  <si>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</si>
  <si>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</si>
  <si>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</si>
  <si>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</si>
  <si>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</si>
  <si>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</si>
  <si>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</si>
  <si>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</si>
  <si>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</si>
  <si>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</si>
  <si>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</si>
  <si>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</si>
  <si>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</si>
  <si>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</si>
  <si>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</si>
  <si>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</si>
  <si>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</si>
  <si>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</si>
  <si>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</si>
  <si>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</si>
  <si>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</si>
  <si>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</si>
  <si>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</si>
  <si>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</si>
  <si>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</si>
  <si>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</si>
  <si>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</si>
  <si>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</si>
  <si>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</si>
  <si>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</si>
  <si>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</si>
  <si>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</si>
  <si>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</si>
  <si>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</si>
  <si>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</si>
  <si>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</si>
  <si>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</si>
  <si>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</si>
  <si>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</si>
  <si>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</si>
  <si>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</si>
  <si>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</si>
  <si>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</si>
  <si>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</si>
  <si>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</si>
  <si>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</si>
  <si>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</si>
  <si>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</si>
  <si>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</si>
  <si>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</si>
  <si>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</si>
  <si>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</si>
  <si>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</si>
  <si>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</si>
  <si>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</si>
  <si>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</si>
  <si>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</si>
  <si>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</si>
  <si>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</si>
  <si>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</si>
  <si>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</si>
  <si>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</si>
  <si>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</si>
  <si>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</si>
  <si>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</si>
  <si>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</si>
  <si>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</si>
  <si>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</si>
  <si>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</si>
  <si>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</si>
  <si>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</si>
  <si>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</si>
  <si>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</si>
  <si>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</si>
  <si>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</si>
  <si>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</si>
  <si>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</si>
  <si>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</si>
  <si>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</si>
  <si>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</si>
  <si>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</si>
  <si>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</si>
  <si>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</si>
  <si>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</si>
  <si>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</si>
  <si>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</si>
  <si>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</si>
  <si>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</si>
  <si>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</si>
  <si>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</si>
  <si>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</si>
  <si>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</si>
  <si>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</si>
  <si>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</si>
  <si>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</si>
  <si>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</si>
  <si>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</si>
  <si>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</si>
  <si>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</si>
  <si>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</si>
  <si>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</si>
  <si>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</si>
  <si>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</si>
  <si>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</si>
  <si>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</si>
  <si>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</si>
  <si>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</si>
  <si>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</si>
  <si>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</si>
  <si>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</si>
  <si>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</si>
  <si>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</si>
  <si>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</si>
  <si>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</si>
  <si>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</si>
  <si>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</si>
  <si>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</si>
  <si>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</si>
  <si>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</si>
  <si>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</si>
  <si>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</si>
  <si>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</si>
  <si>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</si>
  <si>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</si>
  <si>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</si>
  <si>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</si>
  <si>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</si>
  <si>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</si>
  <si>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</si>
  <si>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</si>
  <si>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</si>
  <si>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</si>
  <si>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</si>
  <si>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</si>
  <si>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</si>
  <si>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</si>
  <si>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</si>
  <si>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</si>
  <si>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</si>
  <si>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</si>
  <si>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</si>
  <si>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</si>
  <si>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</si>
  <si>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</si>
  <si>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</si>
  <si>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</si>
  <si>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</si>
  <si>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</si>
  <si>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</si>
  <si>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</si>
  <si>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</si>
  <si>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</si>
  <si>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</si>
  <si>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</si>
  <si>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</si>
  <si>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</si>
  <si>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</si>
  <si>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</si>
  <si>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</si>
  <si>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</si>
  <si>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</si>
  <si>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</si>
  <si>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</si>
  <si>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</si>
  <si>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</si>
  <si>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</si>
  <si>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</si>
  <si>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</si>
  <si>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</si>
  <si>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</si>
  <si>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</si>
  <si>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</si>
  <si>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</si>
  <si>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</si>
  <si>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</si>
  <si>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</si>
  <si>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</si>
  <si>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</si>
  <si>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</si>
  <si>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</si>
  <si>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</si>
  <si>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</si>
  <si>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</si>
  <si>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</si>
  <si>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</si>
  <si>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</si>
  <si>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</si>
  <si>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</si>
  <si>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</si>
  <si>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</si>
  <si>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</si>
  <si>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</si>
  <si>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</si>
  <si>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</si>
  <si>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</si>
  <si>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</si>
  <si>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</si>
  <si>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</si>
  <si>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</si>
  <si>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</si>
  <si>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</si>
  <si>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</si>
  <si>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</si>
  <si>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</si>
  <si>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</si>
  <si>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</si>
  <si>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</si>
  <si>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</si>
  <si>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</si>
  <si>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</si>
  <si>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</si>
  <si>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</si>
  <si>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</si>
  <si>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</si>
  <si>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</si>
  <si>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</si>
  <si>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</si>
  <si>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</si>
  <si>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</si>
  <si>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</si>
  <si>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</si>
  <si>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</si>
  <si>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</si>
  <si>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</si>
  <si>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</si>
  <si>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</si>
  <si>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</si>
  <si>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</si>
  <si>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</si>
  <si>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</si>
  <si>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</si>
  <si>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</si>
  <si>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</si>
  <si>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</si>
  <si>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</si>
  <si>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</si>
  <si>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</si>
  <si>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</si>
  <si>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</si>
  <si>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</si>
  <si>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</si>
  <si>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</si>
  <si>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</si>
  <si>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</si>
  <si>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</si>
  <si>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</si>
  <si>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</si>
  <si>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</si>
  <si>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</si>
  <si>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</si>
  <si>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</si>
  <si>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</si>
  <si>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</si>
  <si>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</si>
  <si>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</si>
  <si>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</si>
  <si>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</si>
  <si>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</si>
  <si>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</si>
  <si>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</si>
  <si>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</si>
  <si>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</si>
  <si>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</si>
  <si>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</si>
  <si>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</si>
  <si>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</si>
  <si>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</si>
  <si>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</si>
  <si>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</si>
  <si>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</si>
  <si>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</si>
  <si>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</si>
  <si>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</si>
  <si>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</si>
  <si>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</si>
  <si>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</si>
  <si>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</si>
  <si>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</si>
  <si>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</si>
  <si>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</si>
  <si>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</si>
  <si>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</si>
  <si>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</si>
  <si>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</si>
  <si>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</si>
  <si>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</si>
  <si>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</si>
  <si>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</si>
  <si>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</si>
  <si>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</si>
  <si>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</si>
  <si>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</si>
  <si>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</si>
  <si>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</si>
  <si>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</si>
  <si>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</si>
  <si>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</si>
  <si>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</si>
  <si>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</si>
  <si>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</si>
  <si>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</si>
  <si>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</si>
  <si>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</si>
  <si>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</si>
  <si>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</si>
  <si>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</si>
  <si>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</si>
  <si>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</si>
  <si>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</si>
  <si>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</si>
  <si>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</si>
  <si>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</si>
  <si>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</si>
  <si>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</si>
  <si>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</si>
  <si>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TEHNIČKA ŠKOLA RUĐERA BOŠKOVIĆA VINKOVCI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</si>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</sst>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1551613.6300000001</v>
      </c>
      <c r="D2" s="7">
        <f>'PR-RAS'!E6</f>
        <v>1789747.22</v>
      </c>
      <c r="E2" s="7">
        <v>0</v>
      </c>
      <c r="F2" s="7">
        <v>0</v>
      </c>
      <c r="G2" s="8">
        <f t="shared" ref="G2:G274" si="0">(B2/1000)*(C2*1+D2*2)</f>
        <v>5131.1080700000002</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1440441.15</v>
      </c>
      <c r="D45" s="2">
        <f>'PR-RAS'!E49</f>
        <v>1670802.02</v>
      </c>
      <c r="E45" s="2">
        <v>0</v>
      </c>
      <c r="F45" s="2">
        <v>0</v>
      </c>
      <c r="G45" s="3">
        <f t="shared" si="0"/>
        <v>210409.98835999996</v>
      </c>
      <c r="H45" s="3">
        <f t="shared" si="1"/>
        <v>0.16999999992549419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2356</v>
      </c>
      <c r="D49" s="2">
        <f>'PR-RAS'!E53</f>
        <v>0</v>
      </c>
      <c r="E49" s="2">
        <v>0</v>
      </c>
      <c r="F49" s="2">
        <v>0</v>
      </c>
      <c r="G49" s="3">
        <f t="shared" si="0"/>
        <v>113.08800000000001</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2356</v>
      </c>
      <c r="D52" s="2">
        <f>'PR-RAS'!E56</f>
        <v>0</v>
      </c>
      <c r="E52" s="2">
        <v>0</v>
      </c>
      <c r="F52" s="2">
        <v>0</v>
      </c>
      <c r="G52" s="3">
        <f t="shared" si="0"/>
        <v>120.15599999999999</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1800</v>
      </c>
      <c r="E54" s="2">
        <v>0</v>
      </c>
      <c r="F54" s="2">
        <v>0</v>
      </c>
      <c r="G54" s="3">
        <f t="shared" si="0"/>
        <v>190.79999999999998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1800</v>
      </c>
      <c r="E55" s="2">
        <v>0</v>
      </c>
      <c r="F55" s="2">
        <v>0</v>
      </c>
      <c r="G55" s="3">
        <f t="shared" si="0"/>
        <v>194.4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1438085.15</v>
      </c>
      <c r="D64" s="2">
        <f>'PR-RAS'!E68</f>
        <v>1596022.98</v>
      </c>
      <c r="E64" s="2">
        <v>0</v>
      </c>
      <c r="F64" s="2">
        <v>0</v>
      </c>
      <c r="G64" s="3">
        <f t="shared" si="0"/>
        <v>291698.25992999994</v>
      </c>
      <c r="H64" s="3">
        <f t="shared" si="1"/>
        <v>0.16999999992549419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1438085.15</v>
      </c>
      <c r="D65" s="2">
        <f>'PR-RAS'!E69</f>
        <v>1596022.98</v>
      </c>
      <c r="E65" s="2">
        <v>0</v>
      </c>
      <c r="F65" s="2">
        <v>0</v>
      </c>
      <c r="G65" s="3">
        <f t="shared" si="0"/>
        <v>296328.39103999996</v>
      </c>
      <c r="H65" s="3">
        <f t="shared" si="1"/>
        <v>0.16999999992549419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72979.039999999994</v>
      </c>
      <c r="E70" s="2">
        <v>0</v>
      </c>
      <c r="F70" s="2">
        <v>0</v>
      </c>
      <c r="G70" s="3">
        <f t="shared" si="0"/>
        <v>10071.10752</v>
      </c>
      <c r="H70" s="3">
        <f t="shared" si="1"/>
        <v>3.9999999993597157E-2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72979.039999999994</v>
      </c>
      <c r="E71" s="2">
        <v>0</v>
      </c>
      <c r="F71" s="2">
        <v>0</v>
      </c>
      <c r="G71" s="3">
        <f t="shared" si="0"/>
        <v>10217.0656</v>
      </c>
      <c r="H71" s="3">
        <f t="shared" si="1"/>
        <v>3.9999999993597157E-2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520</v>
      </c>
      <c r="D102" s="2">
        <f>'PR-RAS'!E106</f>
        <v>430</v>
      </c>
      <c r="E102" s="2">
        <v>0</v>
      </c>
      <c r="F102" s="2">
        <v>0</v>
      </c>
      <c r="G102" s="3">
        <f t="shared" si="0"/>
        <v>139.38</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520</v>
      </c>
      <c r="D108" s="2">
        <f>'PR-RAS'!E112</f>
        <v>430</v>
      </c>
      <c r="E108" s="2">
        <v>0</v>
      </c>
      <c r="F108" s="2">
        <v>0</v>
      </c>
      <c r="G108" s="3">
        <f t="shared" si="0"/>
        <v>147.66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520</v>
      </c>
      <c r="D113" s="2">
        <f>'PR-RAS'!E117</f>
        <v>430</v>
      </c>
      <c r="E113" s="2">
        <v>0</v>
      </c>
      <c r="F113" s="2">
        <v>0</v>
      </c>
      <c r="G113" s="3">
        <f t="shared" si="0"/>
        <v>154.56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967.06</v>
      </c>
      <c r="D121" s="2">
        <f>'PR-RAS'!E125</f>
        <v>11577.45</v>
      </c>
      <c r="E121" s="2">
        <v>0</v>
      </c>
      <c r="F121" s="2">
        <v>0</v>
      </c>
      <c r="G121" s="3">
        <f t="shared" si="0"/>
        <v>2894.6352000000002</v>
      </c>
      <c r="H121" s="3">
        <f t="shared" si="1"/>
        <v>0.51000000000067303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195.06</v>
      </c>
      <c r="D122" s="2">
        <f>'PR-RAS'!E126</f>
        <v>306.5</v>
      </c>
      <c r="E122" s="2">
        <v>0</v>
      </c>
      <c r="F122" s="2">
        <v>0</v>
      </c>
      <c r="G122" s="3">
        <f t="shared" si="0"/>
        <v>97.775259999999989</v>
      </c>
      <c r="H122" s="3">
        <f t="shared" si="1"/>
        <v>0.56000000000000227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195.06</v>
      </c>
      <c r="D124" s="2">
        <f>'PR-RAS'!E128</f>
        <v>306.5</v>
      </c>
      <c r="E124" s="2">
        <v>0</v>
      </c>
      <c r="F124" s="2">
        <v>0</v>
      </c>
      <c r="G124" s="3">
        <f t="shared" si="0"/>
        <v>99.391379999999998</v>
      </c>
      <c r="H124" s="3">
        <f t="shared" si="1"/>
        <v>0.56000000000000227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772</v>
      </c>
      <c r="D125" s="2">
        <f>'PR-RAS'!E129</f>
        <v>11270.95</v>
      </c>
      <c r="E125" s="2">
        <v>0</v>
      </c>
      <c r="F125" s="2">
        <v>0</v>
      </c>
      <c r="G125" s="3">
        <f t="shared" si="0"/>
        <v>2890.9236000000001</v>
      </c>
      <c r="H125" s="3">
        <f t="shared" si="1"/>
        <v>4.9999999999272404E-2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772</v>
      </c>
      <c r="D126" s="2">
        <f>'PR-RAS'!E130</f>
        <v>4430</v>
      </c>
      <c r="E126" s="2">
        <v>0</v>
      </c>
      <c r="F126" s="2">
        <v>0</v>
      </c>
      <c r="G126" s="3">
        <f t="shared" si="0"/>
        <v>1204</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6840.95</v>
      </c>
      <c r="E127" s="2">
        <v>0</v>
      </c>
      <c r="F127" s="2">
        <v>0</v>
      </c>
      <c r="G127" s="3">
        <f t="shared" si="0"/>
        <v>1723.9194</v>
      </c>
      <c r="H127" s="3">
        <f t="shared" si="1"/>
        <v>5.0000000000181899E-2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109629.85</v>
      </c>
      <c r="D130" s="2">
        <f>'PR-RAS'!E134</f>
        <v>106909.97</v>
      </c>
      <c r="E130" s="2">
        <v>0</v>
      </c>
      <c r="F130" s="2">
        <v>0</v>
      </c>
      <c r="G130" s="3">
        <f t="shared" si="0"/>
        <v>41725.022910000007</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109629.85</v>
      </c>
      <c r="D131" s="2">
        <f>'PR-RAS'!E135</f>
        <v>106909.97</v>
      </c>
      <c r="E131" s="2">
        <v>0</v>
      </c>
      <c r="F131" s="2">
        <v>0</v>
      </c>
      <c r="G131" s="3">
        <f t="shared" si="0"/>
        <v>42048.472700000006</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109629.85</v>
      </c>
      <c r="D132" s="2">
        <f>'PR-RAS'!E136</f>
        <v>106562.97</v>
      </c>
      <c r="E132" s="2">
        <v>0</v>
      </c>
      <c r="F132" s="2">
        <v>0</v>
      </c>
      <c r="G132" s="3">
        <f t="shared" si="0"/>
        <v>42281.008490000007</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347</v>
      </c>
      <c r="E133" s="2">
        <v>0</v>
      </c>
      <c r="F133" s="2">
        <v>0</v>
      </c>
      <c r="G133" s="3">
        <f t="shared" si="0"/>
        <v>91.608000000000004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55.56</v>
      </c>
      <c r="D136" s="2">
        <f>'PR-RAS'!E140</f>
        <v>27.78</v>
      </c>
      <c r="E136" s="2">
        <v>0</v>
      </c>
      <c r="F136" s="2">
        <v>0</v>
      </c>
      <c r="G136" s="3">
        <f t="shared" si="0"/>
        <v>15.001200000000001</v>
      </c>
      <c r="H136" s="3">
        <f t="shared" si="1"/>
        <v>0.65999999999999659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55.56</v>
      </c>
      <c r="D147" s="2">
        <f>'PR-RAS'!E151</f>
        <v>27.78</v>
      </c>
      <c r="E147" s="2">
        <v>0</v>
      </c>
      <c r="F147" s="2">
        <v>0</v>
      </c>
      <c r="G147" s="3">
        <f t="shared" si="0"/>
        <v>16.223520000000001</v>
      </c>
      <c r="H147" s="3">
        <f t="shared" si="1"/>
        <v>0.65999999999999659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1818897.1100000003</v>
      </c>
      <c r="D148" s="2">
        <f>'PR-RAS'!E152</f>
        <v>1697949.97</v>
      </c>
      <c r="E148" s="2">
        <v>0</v>
      </c>
      <c r="F148" s="2">
        <v>0</v>
      </c>
      <c r="G148" s="3">
        <f t="shared" si="0"/>
        <v>766575.16635000007</v>
      </c>
      <c r="H148" s="3">
        <f t="shared" si="1"/>
        <v>0.1400000003632158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1656586.2800000003</v>
      </c>
      <c r="D149" s="2">
        <f>'PR-RAS'!E153</f>
        <v>1578023.71</v>
      </c>
      <c r="E149" s="2">
        <v>0</v>
      </c>
      <c r="F149" s="2">
        <v>0</v>
      </c>
      <c r="G149" s="3">
        <f t="shared" si="0"/>
        <v>712269.78760000004</v>
      </c>
      <c r="H149" s="3">
        <f t="shared" si="1"/>
        <v>0.57000000029802322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1383870.35</v>
      </c>
      <c r="D150" s="2">
        <f>'PR-RAS'!E154</f>
        <v>1323735.29</v>
      </c>
      <c r="E150" s="2">
        <v>0</v>
      </c>
      <c r="F150" s="2">
        <v>0</v>
      </c>
      <c r="G150" s="3">
        <f t="shared" si="0"/>
        <v>600669.79856999998</v>
      </c>
      <c r="H150" s="3">
        <f t="shared" si="1"/>
        <v>0.64000000013038516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1309357.32</v>
      </c>
      <c r="D151" s="2">
        <f>'PR-RAS'!E155</f>
        <v>1228282.69</v>
      </c>
      <c r="E151" s="2">
        <v>0</v>
      </c>
      <c r="F151" s="2">
        <v>0</v>
      </c>
      <c r="G151" s="3">
        <f t="shared" si="0"/>
        <v>564888.40500000003</v>
      </c>
      <c r="H151" s="3">
        <f t="shared" si="1"/>
        <v>0.63000000012107193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68848.5</v>
      </c>
      <c r="D153" s="2">
        <f>'PR-RAS'!E157</f>
        <v>89608.11</v>
      </c>
      <c r="E153" s="2">
        <v>0</v>
      </c>
      <c r="F153" s="2">
        <v>0</v>
      </c>
      <c r="G153" s="3">
        <f t="shared" si="0"/>
        <v>37705.837439999996</v>
      </c>
      <c r="H153" s="3">
        <f t="shared" si="1"/>
        <v>0.61000000000058208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5664.53</v>
      </c>
      <c r="D154" s="2">
        <f>'PR-RAS'!E158</f>
        <v>5844.49</v>
      </c>
      <c r="E154" s="2">
        <v>0</v>
      </c>
      <c r="F154" s="2">
        <v>0</v>
      </c>
      <c r="G154" s="3">
        <f t="shared" si="0"/>
        <v>2655.0870299999997</v>
      </c>
      <c r="H154" s="3">
        <f t="shared" si="1"/>
        <v>0.96000000000003638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43473.84</v>
      </c>
      <c r="D155" s="2">
        <f>'PR-RAS'!E159</f>
        <v>35780.89</v>
      </c>
      <c r="E155" s="2">
        <v>0</v>
      </c>
      <c r="F155" s="2">
        <v>0</v>
      </c>
      <c r="G155" s="3">
        <f t="shared" si="0"/>
        <v>17715.485479999999</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229242.09</v>
      </c>
      <c r="D156" s="2">
        <f>'PR-RAS'!E160</f>
        <v>218507.53</v>
      </c>
      <c r="E156" s="2">
        <v>0</v>
      </c>
      <c r="F156" s="2">
        <v>0</v>
      </c>
      <c r="G156" s="3">
        <f t="shared" si="0"/>
        <v>103269.85825</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229242.09</v>
      </c>
      <c r="D158" s="2">
        <f>'PR-RAS'!E162</f>
        <v>218507.53</v>
      </c>
      <c r="E158" s="2">
        <v>0</v>
      </c>
      <c r="F158" s="2">
        <v>0</v>
      </c>
      <c r="G158" s="3">
        <f t="shared" si="0"/>
        <v>104602.37255</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161820.32</v>
      </c>
      <c r="D160" s="2">
        <f>'PR-RAS'!E164</f>
        <v>119429.78000000001</v>
      </c>
      <c r="E160" s="2">
        <v>0</v>
      </c>
      <c r="F160" s="2">
        <v>0</v>
      </c>
      <c r="G160" s="3">
        <f t="shared" si="0"/>
        <v>63708.100920000004</v>
      </c>
      <c r="H160" s="3">
        <f t="shared" si="1"/>
        <v>0.53999999999359716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68570.19</v>
      </c>
      <c r="D161" s="2">
        <f>'PR-RAS'!E165</f>
        <v>56860.130000000005</v>
      </c>
      <c r="E161" s="2">
        <v>0</v>
      </c>
      <c r="F161" s="2">
        <v>0</v>
      </c>
      <c r="G161" s="3">
        <f t="shared" si="0"/>
        <v>29166.472000000002</v>
      </c>
      <c r="H161" s="3">
        <f t="shared" si="1"/>
        <v>0.32000000000698492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6797.7</v>
      </c>
      <c r="D162" s="2">
        <f>'PR-RAS'!E166</f>
        <v>11717.36</v>
      </c>
      <c r="E162" s="2">
        <v>0</v>
      </c>
      <c r="F162" s="2">
        <v>0</v>
      </c>
      <c r="G162" s="3">
        <f t="shared" si="0"/>
        <v>4867.4196200000006</v>
      </c>
      <c r="H162" s="3">
        <f t="shared" si="1"/>
        <v>0.66000000000076398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47554.22</v>
      </c>
      <c r="D163" s="2">
        <f>'PR-RAS'!E167</f>
        <v>44757.87</v>
      </c>
      <c r="E163" s="2">
        <v>0</v>
      </c>
      <c r="F163" s="2">
        <v>0</v>
      </c>
      <c r="G163" s="3">
        <f t="shared" si="0"/>
        <v>22205.333520000004</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13908.27</v>
      </c>
      <c r="D164" s="2">
        <f>'PR-RAS'!E168</f>
        <v>384.9</v>
      </c>
      <c r="E164" s="2">
        <v>0</v>
      </c>
      <c r="F164" s="2">
        <v>0</v>
      </c>
      <c r="G164" s="3">
        <f t="shared" si="0"/>
        <v>2392.5254100000002</v>
      </c>
      <c r="H164" s="3">
        <f t="shared" si="1"/>
        <v>0.37000000000045929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310</v>
      </c>
      <c r="D165" s="2">
        <f>'PR-RAS'!E169</f>
        <v>0</v>
      </c>
      <c r="E165" s="2">
        <v>0</v>
      </c>
      <c r="F165" s="2">
        <v>0</v>
      </c>
      <c r="G165" s="3">
        <f t="shared" si="0"/>
        <v>50.84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37710.980000000003</v>
      </c>
      <c r="D166" s="2">
        <f>'PR-RAS'!E170</f>
        <v>39674.54</v>
      </c>
      <c r="E166" s="2">
        <v>0</v>
      </c>
      <c r="F166" s="2">
        <v>0</v>
      </c>
      <c r="G166" s="3">
        <f t="shared" si="0"/>
        <v>19314.909899999999</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6913.73</v>
      </c>
      <c r="D167" s="2">
        <f>'PR-RAS'!E171</f>
        <v>4145.6499999999996</v>
      </c>
      <c r="E167" s="2">
        <v>0</v>
      </c>
      <c r="F167" s="2">
        <v>0</v>
      </c>
      <c r="G167" s="3">
        <f t="shared" si="0"/>
        <v>2524.0349799999999</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8672.6299999999992</v>
      </c>
      <c r="D168" s="2">
        <f>'PR-RAS'!E172</f>
        <v>9955.86</v>
      </c>
      <c r="E168" s="2">
        <v>0</v>
      </c>
      <c r="F168" s="2">
        <v>0</v>
      </c>
      <c r="G168" s="3">
        <f t="shared" si="0"/>
        <v>4773.5864499999998</v>
      </c>
      <c r="H168" s="3">
        <f t="shared" si="1"/>
        <v>0.51000000000021828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19178.37</v>
      </c>
      <c r="D169" s="2">
        <f>'PR-RAS'!E173</f>
        <v>22475.99</v>
      </c>
      <c r="E169" s="2">
        <v>0</v>
      </c>
      <c r="F169" s="2">
        <v>0</v>
      </c>
      <c r="G169" s="3">
        <f t="shared" si="0"/>
        <v>10773.898800000001</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1471.48</v>
      </c>
      <c r="D170" s="2">
        <f>'PR-RAS'!E174</f>
        <v>1101.02</v>
      </c>
      <c r="E170" s="2">
        <v>0</v>
      </c>
      <c r="F170" s="2">
        <v>0</v>
      </c>
      <c r="G170" s="3">
        <f t="shared" si="0"/>
        <v>620.82488000000001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1209.97</v>
      </c>
      <c r="D171" s="2">
        <f>'PR-RAS'!E175</f>
        <v>900.41</v>
      </c>
      <c r="E171" s="2">
        <v>0</v>
      </c>
      <c r="F171" s="2">
        <v>0</v>
      </c>
      <c r="G171" s="3">
        <f t="shared" si="0"/>
        <v>511.83430000000004</v>
      </c>
      <c r="H171" s="3">
        <f t="shared" si="1"/>
        <v>0.43999999999994088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264.8</v>
      </c>
      <c r="D173" s="2">
        <f>'PR-RAS'!E177</f>
        <v>1095.6099999999999</v>
      </c>
      <c r="E173" s="2">
        <v>0</v>
      </c>
      <c r="F173" s="2">
        <v>0</v>
      </c>
      <c r="G173" s="3">
        <f t="shared" si="0"/>
        <v>422.43543999999997</v>
      </c>
      <c r="H173" s="3">
        <f t="shared" si="1"/>
        <v>0.59000000000008868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15361.429999999997</v>
      </c>
      <c r="D174" s="2">
        <f>'PR-RAS'!E178</f>
        <v>17830.640000000003</v>
      </c>
      <c r="E174" s="2">
        <v>0</v>
      </c>
      <c r="F174" s="2">
        <v>0</v>
      </c>
      <c r="G174" s="3">
        <f t="shared" si="0"/>
        <v>8826.9288300000007</v>
      </c>
      <c r="H174" s="3">
        <f t="shared" si="1"/>
        <v>0.78999999999359716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1122.6099999999999</v>
      </c>
      <c r="D175" s="2">
        <f>'PR-RAS'!E179</f>
        <v>1636.52</v>
      </c>
      <c r="E175" s="2">
        <v>0</v>
      </c>
      <c r="F175" s="2">
        <v>0</v>
      </c>
      <c r="G175" s="3">
        <f t="shared" si="0"/>
        <v>764.84309999999994</v>
      </c>
      <c r="H175" s="3">
        <f t="shared" si="1"/>
        <v>0.87000000000011823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1186.53</v>
      </c>
      <c r="D176" s="2">
        <f>'PR-RAS'!E180</f>
        <v>867.18</v>
      </c>
      <c r="E176" s="2">
        <v>0</v>
      </c>
      <c r="F176" s="2">
        <v>0</v>
      </c>
      <c r="G176" s="3">
        <f t="shared" si="0"/>
        <v>511.15574999999995</v>
      </c>
      <c r="H176" s="3">
        <f t="shared" si="1"/>
        <v>0.64999999999997726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7513.98</v>
      </c>
      <c r="D178" s="2">
        <f>'PR-RAS'!E182</f>
        <v>10526.77</v>
      </c>
      <c r="E178" s="2">
        <v>0</v>
      </c>
      <c r="F178" s="2">
        <v>0</v>
      </c>
      <c r="G178" s="3">
        <f t="shared" si="0"/>
        <v>5056.4510399999999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812.8</v>
      </c>
      <c r="D179" s="2">
        <f>'PR-RAS'!E183</f>
        <v>828.5</v>
      </c>
      <c r="E179" s="2">
        <v>0</v>
      </c>
      <c r="F179" s="2">
        <v>0</v>
      </c>
      <c r="G179" s="3">
        <f t="shared" si="0"/>
        <v>439.62440000000004</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2894.3</v>
      </c>
      <c r="D181" s="2">
        <f>'PR-RAS'!E185</f>
        <v>1554.51</v>
      </c>
      <c r="E181" s="2">
        <v>0</v>
      </c>
      <c r="F181" s="2">
        <v>0</v>
      </c>
      <c r="G181" s="3">
        <f t="shared" si="0"/>
        <v>1080.5975999999998</v>
      </c>
      <c r="H181" s="3">
        <f t="shared" si="1"/>
        <v>0.79000000000019099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1174.6600000000001</v>
      </c>
      <c r="D182" s="2">
        <f>'PR-RAS'!E186</f>
        <v>1251.4100000000001</v>
      </c>
      <c r="E182" s="2">
        <v>0</v>
      </c>
      <c r="F182" s="2">
        <v>0</v>
      </c>
      <c r="G182" s="3">
        <f t="shared" si="0"/>
        <v>665.6238800000001</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656.55</v>
      </c>
      <c r="D183" s="2">
        <f>'PR-RAS'!E187</f>
        <v>1165.75</v>
      </c>
      <c r="E183" s="2">
        <v>0</v>
      </c>
      <c r="F183" s="2">
        <v>0</v>
      </c>
      <c r="G183" s="3">
        <f t="shared" si="0"/>
        <v>543.82510000000002</v>
      </c>
      <c r="H183" s="3">
        <f t="shared" si="1"/>
        <v>0.70000000000004547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37132.9</v>
      </c>
      <c r="D184" s="2">
        <f>'PR-RAS'!E188</f>
        <v>3103.65</v>
      </c>
      <c r="E184" s="2">
        <v>0</v>
      </c>
      <c r="F184" s="2">
        <v>0</v>
      </c>
      <c r="G184" s="3">
        <f t="shared" si="0"/>
        <v>7931.2566000000006</v>
      </c>
      <c r="H184" s="3">
        <f t="shared" si="1"/>
        <v>0.44999999999845386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3044.8199999999997</v>
      </c>
      <c r="D190" s="2">
        <f>'PR-RAS'!E194</f>
        <v>1960.8200000000002</v>
      </c>
      <c r="E190" s="2">
        <v>0</v>
      </c>
      <c r="F190" s="2">
        <v>0</v>
      </c>
      <c r="G190" s="3">
        <f t="shared" si="0"/>
        <v>1316.66094</v>
      </c>
      <c r="H190" s="3">
        <f t="shared" si="1"/>
        <v>0.36000000000012733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926.35</v>
      </c>
      <c r="D192" s="2">
        <f>'PR-RAS'!E196</f>
        <v>530.36</v>
      </c>
      <c r="E192" s="2">
        <v>0</v>
      </c>
      <c r="F192" s="2">
        <v>0</v>
      </c>
      <c r="G192" s="3">
        <f t="shared" si="0"/>
        <v>379.53037000000006</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229.5</v>
      </c>
      <c r="D193" s="2">
        <f>'PR-RAS'!E197</f>
        <v>50</v>
      </c>
      <c r="E193" s="2">
        <v>0</v>
      </c>
      <c r="F193" s="2">
        <v>0</v>
      </c>
      <c r="G193" s="3">
        <f t="shared" si="0"/>
        <v>63.264000000000003</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140</v>
      </c>
      <c r="D194" s="2">
        <f>'PR-RAS'!E198</f>
        <v>40</v>
      </c>
      <c r="E194" s="2">
        <v>0</v>
      </c>
      <c r="F194" s="2">
        <v>0</v>
      </c>
      <c r="G194" s="3">
        <f t="shared" si="0"/>
        <v>42.46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1164</v>
      </c>
      <c r="D195" s="2">
        <f>'PR-RAS'!E199</f>
        <v>1260</v>
      </c>
      <c r="E195" s="2">
        <v>0</v>
      </c>
      <c r="F195" s="2">
        <v>0</v>
      </c>
      <c r="G195" s="3">
        <f t="shared" si="0"/>
        <v>714.69600000000003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584.97</v>
      </c>
      <c r="D197" s="2">
        <f>'PR-RAS'!E201</f>
        <v>80.459999999999994</v>
      </c>
      <c r="E197" s="2">
        <v>0</v>
      </c>
      <c r="F197" s="2">
        <v>0</v>
      </c>
      <c r="G197" s="3">
        <f t="shared" si="0"/>
        <v>146.19444000000001</v>
      </c>
      <c r="H197" s="3">
        <f t="shared" si="1"/>
        <v>0.48999999999996646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4.51</v>
      </c>
      <c r="D198" s="2">
        <f>'PR-RAS'!E202</f>
        <v>10.48</v>
      </c>
      <c r="E198" s="2">
        <v>0</v>
      </c>
      <c r="F198" s="2">
        <v>0</v>
      </c>
      <c r="G198" s="3">
        <f t="shared" si="0"/>
        <v>5.0175900000000002</v>
      </c>
      <c r="H198" s="3">
        <f t="shared" si="1"/>
        <v>0.97000000000000064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4.51</v>
      </c>
      <c r="D212" s="2">
        <f>'PR-RAS'!E216</f>
        <v>10.48</v>
      </c>
      <c r="E212" s="2">
        <v>0</v>
      </c>
      <c r="F212" s="2">
        <v>0</v>
      </c>
      <c r="G212" s="3">
        <f t="shared" si="0"/>
        <v>5.3741699999999994</v>
      </c>
      <c r="H212" s="3">
        <f t="shared" si="1"/>
        <v>0.97000000000000064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4.51</v>
      </c>
      <c r="D215" s="2">
        <f>'PR-RAS'!E219</f>
        <v>10.48</v>
      </c>
      <c r="E215" s="2">
        <v>0</v>
      </c>
      <c r="F215" s="2">
        <v>0</v>
      </c>
      <c r="G215" s="3">
        <f t="shared" si="0"/>
        <v>5.4505799999999995</v>
      </c>
      <c r="H215" s="3">
        <f t="shared" si="1"/>
        <v>0.97000000000000064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486</v>
      </c>
      <c r="D269" s="2">
        <f>'PR-RAS'!E273</f>
        <v>486</v>
      </c>
      <c r="E269" s="2">
        <v>0</v>
      </c>
      <c r="F269" s="2">
        <v>0</v>
      </c>
      <c r="G269" s="3">
        <f t="shared" si="0"/>
        <v>390.74400000000003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486</v>
      </c>
      <c r="D270" s="2">
        <f>'PR-RAS'!E274</f>
        <v>486</v>
      </c>
      <c r="E270" s="2">
        <v>0</v>
      </c>
      <c r="F270" s="2">
        <v>0</v>
      </c>
      <c r="G270" s="3">
        <f t="shared" si="0"/>
        <v>392.202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486</v>
      </c>
      <c r="D272" s="2">
        <f>'PR-RAS'!E276</f>
        <v>486</v>
      </c>
      <c r="E272" s="2">
        <v>0</v>
      </c>
      <c r="F272" s="2">
        <v>0</v>
      </c>
      <c r="G272" s="3">
        <f t="shared" si="0"/>
        <v>395.11800000000005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1818897.1100000003</v>
      </c>
      <c r="D295" s="2">
        <f>'PR-RAS'!E299</f>
        <v>1697949.97</v>
      </c>
      <c r="E295" s="2">
        <v>0</v>
      </c>
      <c r="F295" s="2">
        <v>0</v>
      </c>
      <c r="G295" s="3">
        <f t="shared" si="12"/>
        <v>1533150.3327000001</v>
      </c>
      <c r="H295" s="3">
        <f t="shared" si="13"/>
        <v>0.1400000003632158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91797.25</v>
      </c>
      <c r="E296" s="2">
        <v>0</v>
      </c>
      <c r="F296" s="2">
        <v>0</v>
      </c>
      <c r="G296" s="3">
        <f t="shared" si="12"/>
        <v>54160.377499999995</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267283.48000000021</v>
      </c>
      <c r="D297" s="2">
        <f>'PR-RAS'!E301</f>
        <v>0</v>
      </c>
      <c r="E297" s="2">
        <v>0</v>
      </c>
      <c r="F297" s="2">
        <v>0</v>
      </c>
      <c r="G297" s="3">
        <f t="shared" si="12"/>
        <v>79115.91008000006</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225037.37</v>
      </c>
      <c r="D298" s="2">
        <f>'PR-RAS'!E302</f>
        <v>0</v>
      </c>
      <c r="E298" s="2">
        <v>0</v>
      </c>
      <c r="F298" s="2">
        <v>0</v>
      </c>
      <c r="G298" s="3">
        <f t="shared" si="12"/>
        <v>66836.098889999994</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132846.19</v>
      </c>
      <c r="E299" s="2">
        <v>0</v>
      </c>
      <c r="F299" s="2">
        <v>0</v>
      </c>
      <c r="G299" s="3">
        <f t="shared" si="12"/>
        <v>79176.329239999992</v>
      </c>
      <c r="H299" s="3">
        <f t="shared" si="13"/>
        <v>0.19000000000232831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246089.05</v>
      </c>
      <c r="E300" s="2">
        <v>0</v>
      </c>
      <c r="F300" s="2">
        <v>0</v>
      </c>
      <c r="G300" s="3">
        <f t="shared" si="12"/>
        <v>147161.25189999997</v>
      </c>
      <c r="H300" s="3">
        <f t="shared" si="13"/>
        <v>4.9999999988358468E-2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2701.32</v>
      </c>
      <c r="E301" s="2">
        <v>0</v>
      </c>
      <c r="F301" s="2">
        <v>0</v>
      </c>
      <c r="G301" s="3">
        <f t="shared" si="12"/>
        <v>1620.7920000000001</v>
      </c>
      <c r="H301" s="3">
        <f t="shared" si="13"/>
        <v>0.32000000000016371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385.87</v>
      </c>
      <c r="D355" s="2">
        <f>'PR-RAS'!E360</f>
        <v>12779.94</v>
      </c>
      <c r="E355" s="2">
        <v>0</v>
      </c>
      <c r="F355" s="2">
        <v>0</v>
      </c>
      <c r="G355" s="3">
        <f t="shared" si="12"/>
        <v>9184.7955000000002</v>
      </c>
      <c r="H355" s="3">
        <f t="shared" si="13"/>
        <v>0.18999999999948614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385.87</v>
      </c>
      <c r="D368" s="2">
        <f>'PR-RAS'!E373</f>
        <v>12779.94</v>
      </c>
      <c r="E368" s="2">
        <v>0</v>
      </c>
      <c r="F368" s="2">
        <v>0</v>
      </c>
      <c r="G368" s="3">
        <f t="shared" si="12"/>
        <v>9522.0902499999993</v>
      </c>
      <c r="H368" s="3">
        <f t="shared" si="13"/>
        <v>0.18999999999948614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12757.44</v>
      </c>
      <c r="E374" s="2">
        <v>0</v>
      </c>
      <c r="F374" s="2">
        <v>0</v>
      </c>
      <c r="G374" s="3">
        <f t="shared" si="12"/>
        <v>9517.0502400000005</v>
      </c>
      <c r="H374" s="3">
        <f t="shared" si="13"/>
        <v>0.44000000000050932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5163.6400000000003</v>
      </c>
      <c r="E375" s="2">
        <v>0</v>
      </c>
      <c r="F375" s="2">
        <v>0</v>
      </c>
      <c r="G375" s="3">
        <f t="shared" si="12"/>
        <v>3862.40272</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365.8</v>
      </c>
      <c r="E376" s="2">
        <v>0</v>
      </c>
      <c r="F376" s="2">
        <v>0</v>
      </c>
      <c r="G376" s="3">
        <f t="shared" si="12"/>
        <v>274.35000000000002</v>
      </c>
      <c r="H376" s="3">
        <f t="shared" si="13"/>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3750</v>
      </c>
      <c r="E377" s="2">
        <v>0</v>
      </c>
      <c r="F377" s="2">
        <v>0</v>
      </c>
      <c r="G377" s="3">
        <f t="shared" si="12"/>
        <v>2820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3478</v>
      </c>
      <c r="E381" s="2">
        <v>0</v>
      </c>
      <c r="F381" s="2">
        <v>0</v>
      </c>
      <c r="G381" s="3">
        <f t="shared" si="12"/>
        <v>2643.28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385.87</v>
      </c>
      <c r="D388" s="2">
        <f>'PR-RAS'!E393</f>
        <v>22.5</v>
      </c>
      <c r="E388" s="2">
        <v>0</v>
      </c>
      <c r="F388" s="2">
        <v>0</v>
      </c>
      <c r="G388" s="3">
        <f t="shared" si="12"/>
        <v>166.74669</v>
      </c>
      <c r="H388" s="3">
        <f t="shared" si="13"/>
        <v>0.62999999999999545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385.87</v>
      </c>
      <c r="D389" s="2">
        <f>'PR-RAS'!E394</f>
        <v>22.5</v>
      </c>
      <c r="E389" s="2">
        <v>0</v>
      </c>
      <c r="F389" s="2">
        <v>0</v>
      </c>
      <c r="G389" s="3">
        <f t="shared" si="12"/>
        <v>167.17756</v>
      </c>
      <c r="H389" s="3">
        <f t="shared" si="13"/>
        <v>0.62999999999999545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385.87</v>
      </c>
      <c r="D413" s="2">
        <f>'PR-RAS'!E418</f>
        <v>12779.94</v>
      </c>
      <c r="E413" s="2">
        <v>0</v>
      </c>
      <c r="F413" s="2">
        <v>0</v>
      </c>
      <c r="G413" s="3">
        <f t="shared" si="12"/>
        <v>10689.648999999999</v>
      </c>
      <c r="H413" s="3">
        <f t="shared" si="13"/>
        <v>0.18999999999948614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153893.49</v>
      </c>
      <c r="D415" s="2">
        <f>'PR-RAS'!E420</f>
        <v>154327.29</v>
      </c>
      <c r="E415" s="2">
        <v>0</v>
      </c>
      <c r="F415" s="2">
        <v>0</v>
      </c>
      <c r="G415" s="3">
        <f t="shared" si="12"/>
        <v>191494.90098000001</v>
      </c>
      <c r="H415" s="3">
        <f t="shared" si="13"/>
        <v>0.77999999999883585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1551613.6300000001</v>
      </c>
      <c r="D417" s="2">
        <f>'PR-RAS'!E422</f>
        <v>1789747.22</v>
      </c>
      <c r="E417" s="2">
        <v>0</v>
      </c>
      <c r="F417" s="2">
        <v>0</v>
      </c>
      <c r="G417" s="3">
        <f t="shared" si="12"/>
        <v>2134540.9571199999</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1819282.9800000004</v>
      </c>
      <c r="D418" s="2">
        <f>'PR-RAS'!E423</f>
        <v>1710729.91</v>
      </c>
      <c r="E418" s="2">
        <v>0</v>
      </c>
      <c r="F418" s="2">
        <v>0</v>
      </c>
      <c r="G418" s="3">
        <f t="shared" si="12"/>
        <v>2185389.7476000004</v>
      </c>
      <c r="H418" s="3">
        <f t="shared" si="13"/>
        <v>0.1099999996367842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79017.310000000056</v>
      </c>
      <c r="E419" s="2">
        <v>0</v>
      </c>
      <c r="F419" s="2">
        <v>0</v>
      </c>
      <c r="G419" s="3">
        <f t="shared" si="12"/>
        <v>66058.471160000045</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267669.35000000033</v>
      </c>
      <c r="D420" s="2">
        <f>'PR-RAS'!E425</f>
        <v>0</v>
      </c>
      <c r="E420" s="2">
        <v>0</v>
      </c>
      <c r="F420" s="2">
        <v>0</v>
      </c>
      <c r="G420" s="3">
        <f t="shared" si="12"/>
        <v>112153.45765000013</v>
      </c>
      <c r="H420" s="3">
        <f t="shared" si="13"/>
        <v>0.3500000003259629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71143.88</v>
      </c>
      <c r="D421" s="2">
        <f>'PR-RAS'!E426</f>
        <v>0</v>
      </c>
      <c r="E421" s="2">
        <v>0</v>
      </c>
      <c r="F421" s="2">
        <v>0</v>
      </c>
      <c r="G421" s="3">
        <f t="shared" si="12"/>
        <v>29880.429599999999</v>
      </c>
      <c r="H421" s="3">
        <f t="shared" si="13"/>
        <v>0.11999999999534339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287173.48</v>
      </c>
      <c r="E422" s="2">
        <v>0</v>
      </c>
      <c r="F422" s="2">
        <v>0</v>
      </c>
      <c r="G422" s="3">
        <f t="shared" si="12"/>
        <v>241800.07015999997</v>
      </c>
      <c r="H422" s="3">
        <f t="shared" si="13"/>
        <v>0.47999999998137355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246089.05</v>
      </c>
      <c r="E423" s="2">
        <v>0</v>
      </c>
      <c r="F423" s="2">
        <v>0</v>
      </c>
      <c r="G423" s="3">
        <f t="shared" si="12"/>
        <v>207699.15819999998</v>
      </c>
      <c r="H423" s="3">
        <f t="shared" si="13"/>
        <v>4.9999999988358468E-2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1551613.6300000001</v>
      </c>
      <c r="D637" s="2">
        <f>'PR-RAS'!E643</f>
        <v>1789747.22</v>
      </c>
      <c r="E637" s="2">
        <v>0</v>
      </c>
      <c r="F637" s="2">
        <v>0</v>
      </c>
      <c r="G637" s="3">
        <f t="shared" si="14"/>
        <v>3263384.7325200001</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1819282.9800000004</v>
      </c>
      <c r="D638" s="2">
        <f>'PR-RAS'!E644</f>
        <v>1710729.91</v>
      </c>
      <c r="E638" s="2">
        <v>0</v>
      </c>
      <c r="F638" s="2">
        <v>0</v>
      </c>
      <c r="G638" s="3">
        <f t="shared" si="14"/>
        <v>3338353.1636000006</v>
      </c>
      <c r="H638" s="3">
        <f t="shared" si="15"/>
        <v>0.1099999996367842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79017.310000000056</v>
      </c>
      <c r="E639" s="2">
        <v>0</v>
      </c>
      <c r="F639" s="2">
        <v>0</v>
      </c>
      <c r="G639" s="3">
        <f t="shared" si="14"/>
        <v>100826.08756000007</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267669.35000000033</v>
      </c>
      <c r="D640" s="2">
        <f>'PR-RAS'!E646</f>
        <v>0</v>
      </c>
      <c r="E640" s="2">
        <v>0</v>
      </c>
      <c r="F640" s="2">
        <v>0</v>
      </c>
      <c r="G640" s="3">
        <f t="shared" si="14"/>
        <v>171040.71465000021</v>
      </c>
      <c r="H640" s="3">
        <f t="shared" si="15"/>
        <v>0.3500000003259629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71143.88</v>
      </c>
      <c r="D641" s="2">
        <f>'PR-RAS'!E647</f>
        <v>0</v>
      </c>
      <c r="E641" s="2">
        <v>0</v>
      </c>
      <c r="F641" s="2">
        <v>0</v>
      </c>
      <c r="G641" s="3">
        <f t="shared" si="14"/>
        <v>45532.083200000001</v>
      </c>
      <c r="H641" s="3">
        <f t="shared" si="15"/>
        <v>0.11999999999534339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287173.48</v>
      </c>
      <c r="E642" s="2">
        <v>0</v>
      </c>
      <c r="F642" s="2">
        <v>0</v>
      </c>
      <c r="G642" s="3">
        <f t="shared" si="14"/>
        <v>368156.40135999996</v>
      </c>
      <c r="H642" s="3">
        <f t="shared" si="15"/>
        <v>0.47999999998137355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196525.47000000032</v>
      </c>
      <c r="D644" s="2">
        <f>'PR-RAS'!E650</f>
        <v>208156.16999999993</v>
      </c>
      <c r="E644" s="2">
        <v>0</v>
      </c>
      <c r="F644" s="2">
        <v>0</v>
      </c>
      <c r="G644" s="3">
        <f t="shared" si="14"/>
        <v>394054.7118300001</v>
      </c>
      <c r="H644" s="3">
        <f t="shared" si="15"/>
        <v>0.64000000024680048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11212.28</v>
      </c>
      <c r="D647" s="2">
        <f>'PR-RAS'!E654</f>
        <v>0</v>
      </c>
      <c r="E647" s="2">
        <v>0</v>
      </c>
      <c r="F647" s="2">
        <v>0</v>
      </c>
      <c r="G647" s="3">
        <f t="shared" si="14"/>
        <v>7243.132880000001</v>
      </c>
      <c r="H647" s="3">
        <f t="shared" si="15"/>
        <v>0.28000000000065484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11212.28</v>
      </c>
      <c r="D648" s="2">
        <f>'PR-RAS'!E655</f>
        <v>0</v>
      </c>
      <c r="E648" s="2">
        <v>0</v>
      </c>
      <c r="F648" s="2">
        <v>0</v>
      </c>
      <c r="G648" s="3">
        <f t="shared" si="14"/>
        <v>7254.3451600000008</v>
      </c>
      <c r="H648" s="3">
        <f t="shared" si="15"/>
        <v>0.28000000000065484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99</v>
      </c>
      <c r="D651" s="2">
        <f>'PR-RAS'!E658</f>
        <v>98</v>
      </c>
      <c r="E651" s="2">
        <v>0</v>
      </c>
      <c r="F651" s="2">
        <v>0</v>
      </c>
      <c r="G651" s="3">
        <f t="shared" si="14"/>
        <v>191.75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87</v>
      </c>
      <c r="D653" s="2">
        <f>'PR-RAS'!E660</f>
        <v>89</v>
      </c>
      <c r="E653" s="2">
        <v>0</v>
      </c>
      <c r="F653" s="2">
        <v>0</v>
      </c>
      <c r="G653" s="3">
        <f t="shared" si="14"/>
        <v>172.78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1800</v>
      </c>
      <c r="E664" s="2">
        <v>0</v>
      </c>
      <c r="F664" s="2">
        <v>0</v>
      </c>
      <c r="G664" s="3">
        <f t="shared" si="14"/>
        <v>2386.8000000000002</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1438085.15</v>
      </c>
      <c r="D676" s="2">
        <f>'PR-RAS'!E683</f>
        <v>1596022.98</v>
      </c>
      <c r="E676" s="2">
        <v>0</v>
      </c>
      <c r="F676" s="2">
        <v>0</v>
      </c>
      <c r="G676" s="3">
        <f t="shared" si="14"/>
        <v>3125338.4992499999</v>
      </c>
      <c r="H676" s="3">
        <f t="shared" si="15"/>
        <v>0.16999999992549419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72979.039999999994</v>
      </c>
      <c r="E695" s="2">
        <v>0</v>
      </c>
      <c r="F695" s="2">
        <v>0</v>
      </c>
      <c r="G695" s="3">
        <f t="shared" si="14"/>
        <v>101294.90751999998</v>
      </c>
      <c r="H695" s="3">
        <f t="shared" si="15"/>
        <v>3.9999999993597157E-2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40825.410000000003</v>
      </c>
      <c r="D727" s="2">
        <f>'PR-RAS'!E734</f>
        <v>44757.87</v>
      </c>
      <c r="E727" s="2">
        <v>0</v>
      </c>
      <c r="F727" s="2">
        <v>0</v>
      </c>
      <c r="G727" s="3">
        <f t="shared" si="14"/>
        <v>94627.674899999998</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2894.3</v>
      </c>
      <c r="D731" s="2">
        <f>'PR-RAS'!E738</f>
        <v>1554.51</v>
      </c>
      <c r="E731" s="2">
        <v>0</v>
      </c>
      <c r="F731" s="2">
        <v>0</v>
      </c>
      <c r="G731" s="3">
        <f t="shared" si="14"/>
        <v>4382.4236000000001</v>
      </c>
      <c r="H731" s="3">
        <f t="shared" si="15"/>
        <v>0.79000000000019099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1164</v>
      </c>
      <c r="D737" s="2">
        <f>'PR-RAS'!E744</f>
        <v>1260</v>
      </c>
      <c r="E737" s="2">
        <v>0</v>
      </c>
      <c r="F737" s="2">
        <v>0</v>
      </c>
      <c r="G737" s="3">
        <f t="shared" si="28"/>
        <v>2711.424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335138.09999999998</v>
      </c>
      <c r="D1581" s="7"/>
      <c r="E1581" s="7">
        <v>0</v>
      </c>
      <c r="F1581" s="7">
        <v>0</v>
      </c>
      <c r="G1581" s="8">
        <f t="shared" ref="G1581:G1685" si="70">B1581/1000*C1581</f>
        <v>335.13810000000001</v>
      </c>
      <c r="H1581" s="8">
        <f t="shared" ref="H1581:H1685" si="71">ABS(C1581-ROUND(C1581,0))</f>
        <v>9.9999999976716936E-2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1716116.3599999999</v>
      </c>
      <c r="D1582" s="2">
        <v>0</v>
      </c>
      <c r="E1582" s="2">
        <v>0</v>
      </c>
      <c r="F1582" s="2">
        <v>0</v>
      </c>
      <c r="G1582" s="3">
        <f t="shared" si="70"/>
        <v>3432.23272</v>
      </c>
      <c r="H1582" s="3">
        <f t="shared" si="71"/>
        <v>0.35999999986961484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4287.51</v>
      </c>
      <c r="D1583" s="2">
        <v>0</v>
      </c>
      <c r="E1583" s="2">
        <v>0</v>
      </c>
      <c r="F1583" s="2">
        <v>0</v>
      </c>
      <c r="G1583" s="3">
        <f t="shared" si="70"/>
        <v>12.862530000000001</v>
      </c>
      <c r="H1583" s="3">
        <f t="shared" si="71"/>
        <v>0.48999999999978172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1703997.39</v>
      </c>
      <c r="D1584" s="2">
        <v>0</v>
      </c>
      <c r="E1584" s="2">
        <v>0</v>
      </c>
      <c r="F1584" s="2">
        <v>0</v>
      </c>
      <c r="G1584" s="3">
        <f t="shared" si="70"/>
        <v>6815.98956</v>
      </c>
      <c r="H1584" s="3">
        <f t="shared" si="71"/>
        <v>0.38999999989755452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1581189.38</v>
      </c>
      <c r="D1585" s="2">
        <v>0</v>
      </c>
      <c r="E1585" s="2">
        <v>0</v>
      </c>
      <c r="F1585" s="2">
        <v>0</v>
      </c>
      <c r="G1585" s="3">
        <f t="shared" si="70"/>
        <v>7905.9468999999999</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122291.95</v>
      </c>
      <c r="D1586" s="2">
        <v>0</v>
      </c>
      <c r="E1586" s="2">
        <v>0</v>
      </c>
      <c r="F1586" s="2">
        <v>0</v>
      </c>
      <c r="G1586" s="3">
        <f t="shared" si="70"/>
        <v>733.75170000000003</v>
      </c>
      <c r="H1586" s="3">
        <f t="shared" si="71"/>
        <v>5.0000000002910383E-2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10.48</v>
      </c>
      <c r="D1587" s="2">
        <v>0</v>
      </c>
      <c r="E1587" s="2">
        <v>0</v>
      </c>
      <c r="F1587" s="2">
        <v>0</v>
      </c>
      <c r="G1587" s="3">
        <f t="shared" si="70"/>
        <v>7.3360000000000009E-2</v>
      </c>
      <c r="H1587" s="3">
        <f t="shared" si="71"/>
        <v>0.48000000000000043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486</v>
      </c>
      <c r="D1591" s="2">
        <v>0</v>
      </c>
      <c r="E1591" s="2">
        <v>0</v>
      </c>
      <c r="F1591" s="2">
        <v>0</v>
      </c>
      <c r="G1591" s="3">
        <f t="shared" si="70"/>
        <v>5.3460000000000001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19.579999999999998</v>
      </c>
      <c r="D1592" s="2">
        <v>0</v>
      </c>
      <c r="E1592" s="2">
        <v>0</v>
      </c>
      <c r="F1592" s="2">
        <v>0</v>
      </c>
      <c r="G1592" s="3">
        <f t="shared" si="70"/>
        <v>0.23495999999999997</v>
      </c>
      <c r="H1592" s="3">
        <f t="shared" si="71"/>
        <v>0.42000000000000171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5938.99</v>
      </c>
      <c r="D1593" s="2">
        <v>0</v>
      </c>
      <c r="E1593" s="2">
        <v>0</v>
      </c>
      <c r="F1593" s="2">
        <v>0</v>
      </c>
      <c r="G1593" s="3">
        <f t="shared" si="70"/>
        <v>77.206869999999995</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1892.47</v>
      </c>
      <c r="D1600" s="2">
        <v>0</v>
      </c>
      <c r="E1600" s="2">
        <v>0</v>
      </c>
      <c r="F1600" s="2">
        <v>0</v>
      </c>
      <c r="G1600" s="3">
        <f>B1600/1000*C1600</f>
        <v>37.849400000000003</v>
      </c>
      <c r="H1600" s="3">
        <f>ABS(C1600-ROUND(C1600,0))</f>
        <v>0.47000000000002728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1788838.57</v>
      </c>
      <c r="D1601" s="2">
        <v>0</v>
      </c>
      <c r="E1601" s="2">
        <v>0</v>
      </c>
      <c r="F1601" s="2">
        <v>0</v>
      </c>
      <c r="G1601" s="3">
        <f t="shared" si="70"/>
        <v>37565.609970000005</v>
      </c>
      <c r="H1601" s="3">
        <f t="shared" si="71"/>
        <v>0.42999999993480742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5076.66</v>
      </c>
      <c r="D1602" s="2">
        <v>0</v>
      </c>
      <c r="E1602" s="2">
        <v>0</v>
      </c>
      <c r="F1602" s="2">
        <v>0</v>
      </c>
      <c r="G1602" s="3">
        <f t="shared" si="70"/>
        <v>111.68651999999999</v>
      </c>
      <c r="H1602" s="3">
        <f t="shared" si="71"/>
        <v>0.34000000000014552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1717384.05</v>
      </c>
      <c r="D1603" s="2">
        <v>0</v>
      </c>
      <c r="E1603" s="2">
        <v>0</v>
      </c>
      <c r="F1603" s="2">
        <v>0</v>
      </c>
      <c r="G1603" s="3">
        <f t="shared" si="70"/>
        <v>39499.833149999999</v>
      </c>
      <c r="H1603" s="3">
        <f t="shared" si="71"/>
        <v>5.0000000046566129E-2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1594873.5</v>
      </c>
      <c r="D1604" s="2">
        <v>0</v>
      </c>
      <c r="E1604" s="2">
        <v>0</v>
      </c>
      <c r="F1604" s="2">
        <v>0</v>
      </c>
      <c r="G1604" s="3">
        <f t="shared" si="70"/>
        <v>38276.964</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121994.49</v>
      </c>
      <c r="D1605" s="2">
        <v>0</v>
      </c>
      <c r="E1605" s="2">
        <v>0</v>
      </c>
      <c r="F1605" s="2">
        <v>0</v>
      </c>
      <c r="G1605" s="3">
        <f t="shared" si="70"/>
        <v>3049.8622500000001</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10.48</v>
      </c>
      <c r="D1606" s="2">
        <v>0</v>
      </c>
      <c r="E1606" s="2">
        <v>0</v>
      </c>
      <c r="F1606" s="2">
        <v>0</v>
      </c>
      <c r="G1606" s="3">
        <f t="shared" si="70"/>
        <v>0.27248</v>
      </c>
      <c r="H1606" s="3">
        <f t="shared" si="71"/>
        <v>0.48000000000000043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486</v>
      </c>
      <c r="D1610" s="2">
        <v>0</v>
      </c>
      <c r="E1610" s="2">
        <v>0</v>
      </c>
      <c r="F1610" s="2">
        <v>0</v>
      </c>
      <c r="G1610" s="3">
        <f t="shared" si="70"/>
        <v>14.58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19.579999999999998</v>
      </c>
      <c r="D1611" s="2">
        <v>0</v>
      </c>
      <c r="E1611" s="2">
        <v>0</v>
      </c>
      <c r="F1611" s="2">
        <v>0</v>
      </c>
      <c r="G1611" s="3">
        <f t="shared" si="70"/>
        <v>0.60697999999999996</v>
      </c>
      <c r="H1611" s="3">
        <f t="shared" si="71"/>
        <v>0.42000000000000171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5938.99</v>
      </c>
      <c r="D1612" s="2">
        <v>0</v>
      </c>
      <c r="E1612" s="2">
        <v>0</v>
      </c>
      <c r="F1612" s="2">
        <v>0</v>
      </c>
      <c r="G1612" s="3">
        <f t="shared" si="70"/>
        <v>190.04767999999999</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60438.87</v>
      </c>
      <c r="D1619" s="2">
        <v>0</v>
      </c>
      <c r="E1619" s="2">
        <v>0</v>
      </c>
      <c r="F1619" s="2">
        <v>0</v>
      </c>
      <c r="G1619" s="3">
        <f>B1619/1000*C1619</f>
        <v>2357.1159299999999</v>
      </c>
      <c r="H1619" s="3">
        <f>ABS(C1619-ROUND(C1619,0))</f>
        <v>0.12999999999738066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262415.8899999999</v>
      </c>
      <c r="D1620" s="2">
        <v>0</v>
      </c>
      <c r="E1620" s="2">
        <v>0</v>
      </c>
      <c r="F1620" s="2">
        <v>0</v>
      </c>
      <c r="G1620" s="3">
        <f t="shared" si="70"/>
        <v>10496.635599999996</v>
      </c>
      <c r="H1620" s="3">
        <f t="shared" si="71"/>
        <v>0.11000000010244548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262415.89</v>
      </c>
      <c r="D1680" s="2">
        <v>0</v>
      </c>
      <c r="E1680" s="2">
        <v>0</v>
      </c>
      <c r="F1680" s="2">
        <v>0</v>
      </c>
      <c r="G1680" s="3">
        <f t="shared" si="70"/>
        <v>26241.589000000004</v>
      </c>
      <c r="H1680" s="3">
        <f t="shared" si="71"/>
        <v>0.10999999998603016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874.82</v>
      </c>
      <c r="D1681" s="2">
        <v>0</v>
      </c>
      <c r="E1681" s="2">
        <v>0</v>
      </c>
      <c r="F1681" s="2">
        <v>0</v>
      </c>
      <c r="G1681" s="3">
        <f t="shared" si="70"/>
        <v>88.356820000000013</v>
      </c>
      <c r="H1681" s="3">
        <f t="shared" si="71"/>
        <v>0.17999999999994998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260933.81</v>
      </c>
      <c r="D1682" s="2">
        <v>0</v>
      </c>
      <c r="E1682" s="2">
        <v>0</v>
      </c>
      <c r="F1682" s="2">
        <v>0</v>
      </c>
      <c r="G1682" s="3">
        <f t="shared" si="70"/>
        <v>26615.248619999998</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607.26</v>
      </c>
      <c r="D1685" s="14">
        <v>0</v>
      </c>
      <c r="E1685" s="14">
        <v>0</v>
      </c>
      <c r="F1685" s="14">
        <v>0</v>
      </c>
      <c r="G1685" s="15">
        <f t="shared" si="70"/>
        <v>63.762299999999996</v>
      </c>
      <c r="H1685" s="15">
        <f t="shared" si="71"/>
        <v>0.25999999999999091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2018</v>
      </c>
      <c r="B1" s="415"/>
      <c r="C1" s="415"/>
    </row>
    <row r="2" spans="1:16" ht="33" customHeight="1" x14ac:dyDescent="0.25">
      <c r="A2" s="416" t="s">
        <v>2019</v>
      </c>
      <c r="B2" s="417"/>
      <c r="C2" s="407"/>
      <c r="D2" s="5"/>
      <c r="E2" s="5"/>
      <c r="F2" s="5"/>
      <c r="G2" s="5"/>
      <c r="H2" s="5"/>
      <c r="I2" s="5"/>
      <c r="J2" s="5"/>
      <c r="K2" s="5"/>
      <c r="L2" s="5"/>
      <c r="M2" s="5"/>
      <c r="N2" s="5"/>
      <c r="O2" s="5"/>
      <c r="P2" s="5"/>
    </row>
    <row r="3" spans="1:16" ht="18.75" customHeight="1" x14ac:dyDescent="0.25">
      <c r="A3" s="222" t="s">
        <v>2020</v>
      </c>
      <c r="B3" s="418"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1" t="s">
        <v>2102</v>
      </c>
      <c r="C46" s="407"/>
      <c r="D46" s="5"/>
      <c r="E46" s="5"/>
      <c r="F46" s="5"/>
      <c r="G46" s="5"/>
      <c r="H46" s="5"/>
      <c r="I46" s="5"/>
      <c r="J46" s="5"/>
      <c r="K46" s="5"/>
      <c r="L46" s="5"/>
      <c r="M46" s="5"/>
      <c r="N46" s="5"/>
      <c r="O46" s="5"/>
      <c r="P46" s="5"/>
    </row>
    <row r="47" spans="1:16" ht="66" hidden="1" customHeight="1" x14ac:dyDescent="0.25">
      <c r="A47" s="39" t="s">
        <v>2103</v>
      </c>
      <c r="B47" s="412" t="s">
        <v>2104</v>
      </c>
      <c r="C47" s="412"/>
      <c r="D47" s="5"/>
      <c r="E47" s="5"/>
      <c r="F47" s="5"/>
      <c r="G47" s="5"/>
      <c r="H47" s="5"/>
      <c r="I47" s="5"/>
      <c r="J47" s="5"/>
      <c r="K47" s="5"/>
      <c r="L47" s="5"/>
      <c r="M47" s="5"/>
      <c r="N47" s="5"/>
      <c r="O47" s="5"/>
      <c r="P47" s="5"/>
    </row>
    <row r="48" spans="1:16" ht="123.75" customHeight="1" x14ac:dyDescent="0.25">
      <c r="A48" s="202" t="s">
        <v>2105</v>
      </c>
      <c r="B48" s="410" t="s">
        <v>2106</v>
      </c>
      <c r="C48" s="409"/>
      <c r="D48" s="5"/>
      <c r="E48" s="5"/>
      <c r="F48" s="5"/>
      <c r="G48" s="5"/>
      <c r="H48" s="5"/>
      <c r="I48" s="5"/>
      <c r="J48" s="5"/>
      <c r="K48" s="5"/>
      <c r="L48" s="5"/>
      <c r="M48" s="5"/>
      <c r="N48" s="5"/>
      <c r="O48" s="5"/>
      <c r="P48" s="5"/>
    </row>
    <row r="49" spans="1:16" ht="34.5" customHeight="1" x14ac:dyDescent="0.25">
      <c r="A49" s="202" t="s">
        <v>2107</v>
      </c>
      <c r="B49" s="408" t="s">
        <v>2108</v>
      </c>
      <c r="C49" s="409"/>
      <c r="D49" s="5"/>
      <c r="E49" s="5"/>
      <c r="F49" s="5"/>
      <c r="G49" s="5"/>
      <c r="H49" s="5"/>
      <c r="I49" s="5"/>
      <c r="J49" s="5"/>
      <c r="K49" s="5"/>
      <c r="L49" s="5"/>
      <c r="M49" s="5"/>
      <c r="N49" s="5"/>
      <c r="O49" s="5"/>
      <c r="P49" s="5"/>
    </row>
    <row r="50" spans="1:16" ht="34.5" customHeight="1" x14ac:dyDescent="0.25">
      <c r="A50" s="202" t="s">
        <v>2109</v>
      </c>
      <c r="B50" s="408" t="s">
        <v>2110</v>
      </c>
      <c r="C50" s="409"/>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3" t="s">
        <v>2116</v>
      </c>
      <c r="C53" s="414"/>
      <c r="D53" s="5"/>
      <c r="E53" s="5"/>
      <c r="F53" s="5"/>
      <c r="G53" s="5"/>
      <c r="H53" s="5"/>
      <c r="I53" s="5"/>
      <c r="J53" s="5"/>
      <c r="K53" s="5"/>
      <c r="L53" s="5"/>
      <c r="M53" s="5"/>
      <c r="N53" s="5"/>
      <c r="O53" s="5"/>
      <c r="P53" s="5"/>
    </row>
    <row r="54" spans="1:16" ht="31.5" customHeight="1" x14ac:dyDescent="0.25">
      <c r="A54" s="224" t="s">
        <v>2117</v>
      </c>
      <c r="B54" s="413" t="s">
        <v>2118</v>
      </c>
      <c r="C54" s="414"/>
      <c r="D54" s="5"/>
      <c r="E54" s="5"/>
      <c r="F54" s="5"/>
      <c r="G54" s="5"/>
      <c r="H54" s="5"/>
      <c r="I54" s="5"/>
      <c r="J54" s="5"/>
      <c r="K54" s="5"/>
      <c r="L54" s="5"/>
      <c r="M54" s="5"/>
      <c r="N54" s="5"/>
      <c r="O54" s="5"/>
      <c r="P54" s="5"/>
    </row>
    <row r="55" spans="1:16" ht="54.6" customHeight="1" x14ac:dyDescent="0.25">
      <c r="A55" s="224" t="s">
        <v>2119</v>
      </c>
      <c r="B55" s="413" t="s">
        <v>2120</v>
      </c>
      <c r="C55" s="414"/>
      <c r="D55" s="5"/>
      <c r="E55" s="5"/>
      <c r="F55" s="5"/>
      <c r="G55" s="5"/>
      <c r="H55" s="5"/>
      <c r="I55" s="5"/>
      <c r="J55" s="5"/>
      <c r="K55" s="5"/>
      <c r="L55" s="5"/>
      <c r="M55" s="5"/>
      <c r="N55" s="5"/>
      <c r="O55" s="5"/>
      <c r="P55" s="5"/>
    </row>
    <row r="56" spans="1:16" ht="54.6" customHeight="1" x14ac:dyDescent="0.25">
      <c r="A56" s="224" t="s">
        <v>2121</v>
      </c>
      <c r="B56" s="413" t="s">
        <v>2122</v>
      </c>
      <c r="C56" s="414"/>
      <c r="D56" s="5"/>
      <c r="E56" s="5"/>
      <c r="F56" s="5"/>
      <c r="G56" s="5"/>
      <c r="H56" s="5"/>
      <c r="I56" s="5"/>
      <c r="J56" s="5"/>
      <c r="K56" s="5"/>
      <c r="L56" s="5"/>
      <c r="M56" s="5"/>
      <c r="N56" s="5"/>
      <c r="O56" s="5"/>
      <c r="P56" s="5"/>
    </row>
    <row r="57" spans="1:16" ht="54" customHeight="1" x14ac:dyDescent="0.25">
      <c r="A57" s="224" t="s">
        <v>2123</v>
      </c>
      <c r="B57" s="413" t="s">
        <v>2124</v>
      </c>
      <c r="C57" s="414"/>
      <c r="D57" s="5"/>
      <c r="E57" s="5"/>
      <c r="F57" s="5"/>
      <c r="G57" s="5"/>
      <c r="H57" s="5"/>
      <c r="I57" s="5"/>
      <c r="J57" s="5"/>
      <c r="K57" s="5"/>
      <c r="L57" s="5"/>
      <c r="M57" s="5"/>
      <c r="N57" s="5"/>
      <c r="O57" s="5"/>
      <c r="P57" s="5"/>
    </row>
    <row r="58" spans="1:16" ht="31.2" customHeight="1" x14ac:dyDescent="0.25">
      <c r="A58" s="270" t="s">
        <v>2125</v>
      </c>
      <c r="B58" s="404" t="s">
        <v>2126</v>
      </c>
      <c r="C58" s="405"/>
      <c r="D58" s="5"/>
      <c r="E58" s="5"/>
      <c r="F58" s="5"/>
      <c r="G58" s="5"/>
      <c r="H58" s="5"/>
      <c r="I58" s="5"/>
      <c r="J58" s="5"/>
      <c r="K58" s="5"/>
      <c r="L58" s="5"/>
      <c r="M58" s="5"/>
      <c r="N58" s="5"/>
      <c r="O58" s="5"/>
      <c r="P58" s="5"/>
    </row>
    <row r="59" spans="1:16" ht="46.5" customHeight="1" x14ac:dyDescent="0.25">
      <c r="A59" s="302" t="s">
        <v>2127</v>
      </c>
      <c r="B59" s="419" t="s">
        <v>2128</v>
      </c>
      <c r="C59" s="420"/>
      <c r="D59" s="298"/>
      <c r="E59" s="5"/>
      <c r="F59" s="5"/>
      <c r="G59" s="5"/>
      <c r="H59" s="5"/>
      <c r="I59" s="5"/>
      <c r="J59" s="5"/>
      <c r="K59" s="5"/>
      <c r="L59" s="5"/>
      <c r="M59" s="5"/>
      <c r="N59" s="5"/>
      <c r="O59" s="5"/>
      <c r="P59" s="5"/>
    </row>
    <row r="60" spans="1:16" ht="39" customHeight="1" x14ac:dyDescent="0.25">
      <c r="A60" s="329" t="s">
        <v>2129</v>
      </c>
      <c r="B60" s="419" t="s">
        <v>2130</v>
      </c>
      <c r="C60" s="420"/>
      <c r="D60" s="328"/>
      <c r="E60" s="327"/>
      <c r="F60" s="327"/>
      <c r="G60" s="327"/>
      <c r="H60" s="327"/>
      <c r="I60" s="327"/>
      <c r="J60" s="327"/>
      <c r="K60" s="327"/>
      <c r="L60" s="327"/>
      <c r="M60" s="327"/>
      <c r="N60" s="327"/>
      <c r="O60" s="327"/>
      <c r="P60" s="327"/>
    </row>
    <row r="61" spans="1:16" ht="39" customHeight="1" x14ac:dyDescent="0.25">
      <c r="A61" s="329" t="s">
        <v>2131</v>
      </c>
      <c r="B61" s="419" t="s">
        <v>2132</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17802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1976</v>
      </c>
      <c r="B17" s="344" t="str">
        <f>'PR-RAS'!B6</f>
        <v>PRIHODI POSLOVANJA (šifre 61+62+63+64+65+66+67+68)</v>
      </c>
      <c r="C17" s="345"/>
      <c r="D17" s="345"/>
      <c r="E17" s="345"/>
      <c r="F17" s="346"/>
      <c r="G17" s="28" t="str">
        <f>'PR-RAS'!C6</f>
        <v>6</v>
      </c>
      <c r="H17" s="275">
        <f>'PR-RAS'!D6</f>
        <v>1551613.6300000001</v>
      </c>
      <c r="I17" s="275">
        <f>'PR-RAS'!E6</f>
        <v>1789747.22</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1818897.1100000003</v>
      </c>
      <c r="I18" s="275">
        <f>'PR-RAS'!E152</f>
        <v>1697949.97</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196525.47000000032</v>
      </c>
      <c r="I20" s="275">
        <f>'PR-RAS'!E650</f>
        <v>208156.16999999993</v>
      </c>
      <c r="J20" s="5"/>
      <c r="K20" s="5"/>
      <c r="L20" s="5"/>
      <c r="M20" s="5"/>
      <c r="N20" s="5"/>
      <c r="O20" s="5"/>
      <c r="P20" s="5"/>
      <c r="Q20" s="5"/>
      <c r="R20" s="5"/>
      <c r="S20" s="5"/>
      <c r="T20" s="5"/>
      <c r="U20" s="5"/>
      <c r="V20" s="5"/>
      <c r="W20" s="5"/>
    </row>
    <row r="21" spans="1:23" ht="29.25" customHeight="1" x14ac:dyDescent="0.25">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61" t="s">
        <v>1982</v>
      </c>
      <c r="B38" s="344" t="str">
        <f>OBVEZE!B5</f>
        <v>Stanje obveza 1. siječnja (=stanju obveza iz Izvještaja o obvezama na 31. prosinca prethodne godine)</v>
      </c>
      <c r="C38" s="345"/>
      <c r="D38" s="345"/>
      <c r="E38" s="345"/>
      <c r="F38" s="346"/>
      <c r="G38" s="126" t="str">
        <f>OBVEZE!C5</f>
        <v>V001</v>
      </c>
      <c r="H38" s="275">
        <f>OBVEZE!D5</f>
        <v>335138.09999999998</v>
      </c>
      <c r="I38" s="275" t="s">
        <v>1993</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1993</v>
      </c>
      <c r="I39" s="275">
        <f>OBVEZE!D44</f>
        <v>262415.8899999999</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262415.89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309" sqref="C30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1551613.6300000001</v>
      </c>
      <c r="E6" s="60">
        <f>E7+E43+E49+E82+E106+E125+E134+E140</f>
        <v>1789747.22</v>
      </c>
      <c r="F6" s="45">
        <f t="shared" ref="F6:F132" si="0">IF(D6&lt;&gt;0,IF(E6/D6&gt;=100,"&gt;&gt;100",E6/D6*100),"-")</f>
        <v>115.34747990065026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1440441.15</v>
      </c>
      <c r="E49" s="60">
        <f>E50+E53+E58+E61+E64+E68+E71+E74+E77</f>
        <v>1670802.02</v>
      </c>
      <c r="F49" s="45">
        <f t="shared" si="0"/>
        <v>115.99238330562829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2356</v>
      </c>
      <c r="E53" s="60">
        <f t="shared" si="8"/>
        <v>0</v>
      </c>
      <c r="F53" s="45">
        <f t="shared" si="0"/>
        <v>0</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2356</v>
      </c>
      <c r="E56" s="194">
        <v>0</v>
      </c>
      <c r="F56" s="45">
        <f t="shared" si="0"/>
        <v>0</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1800</v>
      </c>
      <c r="F58" s="45" t="str">
        <f t="shared" si="0"/>
        <v>-</v>
      </c>
    </row>
    <row r="59" spans="1:6" ht="12" x14ac:dyDescent="0.25">
      <c r="A59" s="63">
        <v>6331</v>
      </c>
      <c r="B59" s="65" t="s">
        <v>121</v>
      </c>
      <c r="C59" s="247" t="s">
        <v>122</v>
      </c>
      <c r="D59" s="194">
        <v>0</v>
      </c>
      <c r="E59" s="194">
        <v>1800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1438085.15</v>
      </c>
      <c r="E68" s="60">
        <f t="shared" si="11"/>
        <v>1596022.98</v>
      </c>
      <c r="F68" s="45">
        <f t="shared" si="0"/>
        <v>110.98250892862637</v>
      </c>
    </row>
    <row r="69" spans="1:6" ht="12.75" customHeight="1" x14ac:dyDescent="0.25">
      <c r="A69" s="63" t="s">
        <v>141</v>
      </c>
      <c r="B69" s="64" t="s">
        <v>142</v>
      </c>
      <c r="C69" s="247" t="s">
        <v>141</v>
      </c>
      <c r="D69" s="194">
        <v>1438085.15</v>
      </c>
      <c r="E69" s="194">
        <v>1596022.98</v>
      </c>
      <c r="F69" s="45">
        <f t="shared" si="0"/>
        <v>110.98250892862637</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72979.039999999994</v>
      </c>
      <c r="F74" s="45" t="str">
        <f t="shared" si="0"/>
        <v>-</v>
      </c>
    </row>
    <row r="75" spans="1:6" ht="12.75" customHeight="1" x14ac:dyDescent="0.25">
      <c r="A75" s="63" t="s">
        <v>153</v>
      </c>
      <c r="B75" s="65" t="s">
        <v>154</v>
      </c>
      <c r="C75" s="247" t="s">
        <v>153</v>
      </c>
      <c r="D75" s="194">
        <v>0</v>
      </c>
      <c r="E75" s="194">
        <v>72979.039999999994</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0.01</v>
      </c>
      <c r="E82" s="60">
        <f t="shared" si="15"/>
        <v>0</v>
      </c>
      <c r="F82" s="45">
        <f t="shared" si="0"/>
        <v>0</v>
      </c>
    </row>
    <row r="83" spans="1:6" ht="12.75" customHeight="1" x14ac:dyDescent="0.25">
      <c r="A83" s="63">
        <v>641</v>
      </c>
      <c r="B83" s="64" t="s">
        <v>169</v>
      </c>
      <c r="C83" s="247" t="s">
        <v>170</v>
      </c>
      <c r="D83" s="60">
        <f t="shared" ref="D83:E83" si="16">SUM(D84:D90)</f>
        <v>0.01</v>
      </c>
      <c r="E83" s="60">
        <f t="shared" si="16"/>
        <v>0</v>
      </c>
      <c r="F83" s="45">
        <f t="shared" si="0"/>
        <v>0</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0.01</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520</v>
      </c>
      <c r="E106" s="336">
        <f>E107+E112+E120+E124</f>
        <v>430</v>
      </c>
      <c r="F106" s="71">
        <f t="shared" si="0"/>
        <v>82.692307692307693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520</v>
      </c>
      <c r="E112" s="60">
        <f t="shared" si="20"/>
        <v>430</v>
      </c>
      <c r="F112" s="45">
        <f t="shared" si="0"/>
        <v>82.692307692307693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520</v>
      </c>
      <c r="E117" s="194">
        <v>430</v>
      </c>
      <c r="F117" s="45">
        <f t="shared" si="0"/>
        <v>82.692307692307693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967.06</v>
      </c>
      <c r="E125" s="60">
        <f t="shared" si="22"/>
        <v>11577.45</v>
      </c>
      <c r="F125" s="45">
        <f t="shared" si="0"/>
        <v>1197.1801129195708</v>
      </c>
    </row>
    <row r="126" spans="1:6" ht="12.75" customHeight="1" x14ac:dyDescent="0.25">
      <c r="A126" s="63">
        <v>661</v>
      </c>
      <c r="B126" s="65" t="s">
        <v>255</v>
      </c>
      <c r="C126" s="247" t="s">
        <v>256</v>
      </c>
      <c r="D126" s="60">
        <f t="shared" ref="D126:E126" si="23">SUM(D127:D128)</f>
        <v>195.06</v>
      </c>
      <c r="E126" s="60">
        <f t="shared" si="23"/>
        <v>306.5</v>
      </c>
      <c r="F126" s="45">
        <f t="shared" si="0"/>
        <v>157.1311391366759</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195.06</v>
      </c>
      <c r="E128" s="194">
        <v>306.5</v>
      </c>
      <c r="F128" s="45">
        <f t="shared" si="0"/>
        <v>157.1311391366759</v>
      </c>
    </row>
    <row r="129" spans="1:6" ht="22.8" x14ac:dyDescent="0.25">
      <c r="A129" s="63">
        <v>663</v>
      </c>
      <c r="B129" s="182" t="s">
        <v>261</v>
      </c>
      <c r="C129" s="247" t="s">
        <v>262</v>
      </c>
      <c r="D129" s="60">
        <f t="shared" ref="D129:E129" si="24">SUM(D130:D133)</f>
        <v>772</v>
      </c>
      <c r="E129" s="60">
        <f t="shared" si="24"/>
        <v>11270.95</v>
      </c>
      <c r="F129" s="45">
        <f t="shared" si="0"/>
        <v>1459.967616580311</v>
      </c>
    </row>
    <row r="130" spans="1:6" ht="12.75" customHeight="1" x14ac:dyDescent="0.25">
      <c r="A130" s="63">
        <v>6631</v>
      </c>
      <c r="B130" s="65" t="s">
        <v>263</v>
      </c>
      <c r="C130" s="247" t="s">
        <v>264</v>
      </c>
      <c r="D130" s="194">
        <v>772</v>
      </c>
      <c r="E130" s="194">
        <v>4430</v>
      </c>
      <c r="F130" s="45">
        <f t="shared" si="0"/>
        <v>573.83419689119171</v>
      </c>
    </row>
    <row r="131" spans="1:6" ht="12.75" customHeight="1" x14ac:dyDescent="0.25">
      <c r="A131" s="63">
        <v>6632</v>
      </c>
      <c r="B131" s="182" t="s">
        <v>265</v>
      </c>
      <c r="C131" s="247" t="s">
        <v>266</v>
      </c>
      <c r="D131" s="194">
        <v>0</v>
      </c>
      <c r="E131" s="194">
        <v>6840.95</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109629.85</v>
      </c>
      <c r="E134" s="60">
        <f t="shared" si="25"/>
        <v>106909.97</v>
      </c>
      <c r="F134" s="45">
        <f t="shared" ref="F134:F229" si="26">IF(D134&lt;&gt;0,IF(E134/D134&gt;=100,"&gt;&gt;100",E134/D134*100),"-")</f>
        <v>97.519033365456579</v>
      </c>
    </row>
    <row r="135" spans="1:6" ht="22.8" x14ac:dyDescent="0.25">
      <c r="A135" s="63">
        <v>671</v>
      </c>
      <c r="B135" s="182" t="s">
        <v>273</v>
      </c>
      <c r="C135" s="247" t="s">
        <v>274</v>
      </c>
      <c r="D135" s="60">
        <f t="shared" ref="D135:E135" si="27">SUM(D136:D138)</f>
        <v>109629.85</v>
      </c>
      <c r="E135" s="60">
        <f t="shared" si="27"/>
        <v>106909.97</v>
      </c>
      <c r="F135" s="45">
        <f t="shared" si="26"/>
        <v>97.519033365456579</v>
      </c>
    </row>
    <row r="136" spans="1:6" ht="12.75" customHeight="1" x14ac:dyDescent="0.25">
      <c r="A136" s="63">
        <v>6711</v>
      </c>
      <c r="B136" s="65" t="s">
        <v>275</v>
      </c>
      <c r="C136" s="247" t="s">
        <v>276</v>
      </c>
      <c r="D136" s="194">
        <v>109629.85</v>
      </c>
      <c r="E136" s="194">
        <v>106562.97</v>
      </c>
      <c r="F136" s="45">
        <f t="shared" si="26"/>
        <v>97.202513731433541</v>
      </c>
    </row>
    <row r="137" spans="1:6" ht="22.8" x14ac:dyDescent="0.25">
      <c r="A137" s="63">
        <v>6712</v>
      </c>
      <c r="B137" s="182" t="s">
        <v>277</v>
      </c>
      <c r="C137" s="247" t="s">
        <v>278</v>
      </c>
      <c r="D137" s="194">
        <v>0</v>
      </c>
      <c r="E137" s="194">
        <v>347</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55.56</v>
      </c>
      <c r="E140" s="60">
        <f t="shared" si="28"/>
        <v>27.78</v>
      </c>
      <c r="F140" s="45">
        <f t="shared" si="26"/>
        <v>50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55.56</v>
      </c>
      <c r="E151" s="194">
        <v>27.78</v>
      </c>
      <c r="F151" s="45">
        <f t="shared" si="26"/>
        <v>50</v>
      </c>
    </row>
    <row r="152" spans="1:6" ht="12.75" customHeight="1" x14ac:dyDescent="0.25">
      <c r="A152" s="63">
        <v>3</v>
      </c>
      <c r="B152" s="64" t="s">
        <v>307</v>
      </c>
      <c r="C152" s="247" t="s">
        <v>13</v>
      </c>
      <c r="D152" s="60">
        <f>D153+D164+D202+D221+D230+D262+D273</f>
        <v>1818897.1100000003</v>
      </c>
      <c r="E152" s="60">
        <f>E153+E164+E202+E221+E230+E262+E273</f>
        <v>1697949.97</v>
      </c>
      <c r="F152" s="45">
        <f t="shared" si="26"/>
        <v>93.350523273963518</v>
      </c>
    </row>
    <row r="153" spans="1:6" ht="12.75" customHeight="1" x14ac:dyDescent="0.25">
      <c r="A153" s="63">
        <v>31</v>
      </c>
      <c r="B153" s="64" t="s">
        <v>308</v>
      </c>
      <c r="C153" s="247" t="s">
        <v>3</v>
      </c>
      <c r="D153" s="60">
        <f t="shared" ref="D153:E153" si="30">D154+D159+D160</f>
        <v>1656586.2800000003</v>
      </c>
      <c r="E153" s="60">
        <f t="shared" si="30"/>
        <v>1578023.71</v>
      </c>
      <c r="F153" s="45">
        <f t="shared" si="26"/>
        <v>95.257562437375725</v>
      </c>
    </row>
    <row r="154" spans="1:6" ht="12.75" customHeight="1" x14ac:dyDescent="0.25">
      <c r="A154" s="63">
        <v>311</v>
      </c>
      <c r="B154" s="64" t="s">
        <v>309</v>
      </c>
      <c r="C154" s="247" t="s">
        <v>310</v>
      </c>
      <c r="D154" s="60">
        <f t="shared" ref="D154:E154" si="31">SUM(D155:D158)</f>
        <v>1383870.35</v>
      </c>
      <c r="E154" s="60">
        <f t="shared" si="31"/>
        <v>1323735.29</v>
      </c>
      <c r="F154" s="45">
        <f t="shared" si="26"/>
        <v>95.654574144174703</v>
      </c>
    </row>
    <row r="155" spans="1:6" ht="12.75" customHeight="1" x14ac:dyDescent="0.25">
      <c r="A155" s="63">
        <v>3111</v>
      </c>
      <c r="B155" s="64" t="s">
        <v>311</v>
      </c>
      <c r="C155" s="247" t="s">
        <v>312</v>
      </c>
      <c r="D155" s="194">
        <v>1309357.32</v>
      </c>
      <c r="E155" s="194">
        <v>1228282.69</v>
      </c>
      <c r="F155" s="45">
        <f t="shared" si="26"/>
        <v>93.808059208772733</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68848.5</v>
      </c>
      <c r="E157" s="194">
        <v>89608.11</v>
      </c>
      <c r="F157" s="45">
        <f t="shared" si="26"/>
        <v>130.15259591712237</v>
      </c>
    </row>
    <row r="158" spans="1:6" ht="12.75" customHeight="1" x14ac:dyDescent="0.25">
      <c r="A158" s="63">
        <v>3114</v>
      </c>
      <c r="B158" s="65" t="s">
        <v>317</v>
      </c>
      <c r="C158" s="247" t="s">
        <v>318</v>
      </c>
      <c r="D158" s="194">
        <v>5664.53</v>
      </c>
      <c r="E158" s="194">
        <v>5844.49</v>
      </c>
      <c r="F158" s="45">
        <f t="shared" si="26"/>
        <v>103.1769626076656</v>
      </c>
    </row>
    <row r="159" spans="1:6" ht="12.75" customHeight="1" x14ac:dyDescent="0.25">
      <c r="A159" s="63">
        <v>312</v>
      </c>
      <c r="B159" s="65" t="s">
        <v>319</v>
      </c>
      <c r="C159" s="247" t="s">
        <v>320</v>
      </c>
      <c r="D159" s="194">
        <v>43473.84</v>
      </c>
      <c r="E159" s="194">
        <v>35780.89</v>
      </c>
      <c r="F159" s="45">
        <f t="shared" si="26"/>
        <v>82.304415712989694</v>
      </c>
    </row>
    <row r="160" spans="1:6" ht="12.75" customHeight="1" x14ac:dyDescent="0.25">
      <c r="A160" s="63">
        <v>313</v>
      </c>
      <c r="B160" s="65" t="s">
        <v>321</v>
      </c>
      <c r="C160" s="247" t="s">
        <v>322</v>
      </c>
      <c r="D160" s="60">
        <f t="shared" ref="D160:E160" si="32">SUM(D161:D163)</f>
        <v>229242.09</v>
      </c>
      <c r="E160" s="60">
        <f t="shared" si="32"/>
        <v>218507.53</v>
      </c>
      <c r="F160" s="45">
        <f t="shared" si="26"/>
        <v>95.317369510982914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229242.09</v>
      </c>
      <c r="E162" s="194">
        <v>218507.53</v>
      </c>
      <c r="F162" s="45">
        <f t="shared" si="26"/>
        <v>95.317369510982914</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161820.32</v>
      </c>
      <c r="E164" s="60">
        <f>E165+E170+E178+E188+E189+E194</f>
        <v>119429.78000000001</v>
      </c>
      <c r="F164" s="45">
        <f t="shared" si="26"/>
        <v>73.803945017535497</v>
      </c>
    </row>
    <row r="165" spans="1:6" ht="12.75" customHeight="1" x14ac:dyDescent="0.25">
      <c r="A165" s="63">
        <v>321</v>
      </c>
      <c r="B165" s="64" t="s">
        <v>331</v>
      </c>
      <c r="C165" s="247" t="s">
        <v>332</v>
      </c>
      <c r="D165" s="60">
        <f t="shared" ref="D165:E165" si="33">SUM(D166:D169)</f>
        <v>68570.19</v>
      </c>
      <c r="E165" s="60">
        <f t="shared" si="33"/>
        <v>56860.130000000005</v>
      </c>
      <c r="F165" s="45">
        <f t="shared" si="26"/>
        <v>82.922520704696893</v>
      </c>
    </row>
    <row r="166" spans="1:6" ht="12.75" customHeight="1" x14ac:dyDescent="0.25">
      <c r="A166" s="63">
        <v>3211</v>
      </c>
      <c r="B166" s="64" t="s">
        <v>333</v>
      </c>
      <c r="C166" s="247" t="s">
        <v>334</v>
      </c>
      <c r="D166" s="194">
        <v>6797.7</v>
      </c>
      <c r="E166" s="194">
        <v>11717.36</v>
      </c>
      <c r="F166" s="45">
        <f t="shared" si="26"/>
        <v>172.37242008326348</v>
      </c>
    </row>
    <row r="167" spans="1:6" ht="12.75" customHeight="1" x14ac:dyDescent="0.25">
      <c r="A167" s="63">
        <v>3212</v>
      </c>
      <c r="B167" s="64" t="s">
        <v>335</v>
      </c>
      <c r="C167" s="247" t="s">
        <v>336</v>
      </c>
      <c r="D167" s="194">
        <v>47554.22</v>
      </c>
      <c r="E167" s="194">
        <v>44757.87</v>
      </c>
      <c r="F167" s="45">
        <f t="shared" si="26"/>
        <v>94.119659622216503</v>
      </c>
    </row>
    <row r="168" spans="1:6" ht="12.75" customHeight="1" x14ac:dyDescent="0.25">
      <c r="A168" s="63">
        <v>3213</v>
      </c>
      <c r="B168" s="64" t="s">
        <v>337</v>
      </c>
      <c r="C168" s="247" t="s">
        <v>338</v>
      </c>
      <c r="D168" s="194">
        <v>13908.27</v>
      </c>
      <c r="E168" s="194">
        <v>384.9</v>
      </c>
      <c r="F168" s="45">
        <f t="shared" si="26"/>
        <v>2.7674182338996869</v>
      </c>
    </row>
    <row r="169" spans="1:6" ht="12.75" customHeight="1" x14ac:dyDescent="0.25">
      <c r="A169" s="63">
        <v>3214</v>
      </c>
      <c r="B169" s="64" t="s">
        <v>339</v>
      </c>
      <c r="C169" s="247" t="s">
        <v>340</v>
      </c>
      <c r="D169" s="194">
        <v>310</v>
      </c>
      <c r="E169" s="194">
        <v>0</v>
      </c>
      <c r="F169" s="45">
        <f t="shared" si="26"/>
        <v>0</v>
      </c>
    </row>
    <row r="170" spans="1:6" ht="12.75" customHeight="1" x14ac:dyDescent="0.25">
      <c r="A170" s="63">
        <v>322</v>
      </c>
      <c r="B170" s="64" t="s">
        <v>341</v>
      </c>
      <c r="C170" s="247" t="s">
        <v>342</v>
      </c>
      <c r="D170" s="60">
        <f t="shared" ref="D170:E170" si="34">SUM(D171:D177)</f>
        <v>37710.980000000003</v>
      </c>
      <c r="E170" s="60">
        <f t="shared" si="34"/>
        <v>39674.54</v>
      </c>
      <c r="F170" s="45">
        <f t="shared" si="26"/>
        <v>105.20686548055764</v>
      </c>
    </row>
    <row r="171" spans="1:6" ht="12.75" customHeight="1" x14ac:dyDescent="0.25">
      <c r="A171" s="63">
        <v>3221</v>
      </c>
      <c r="B171" s="64" t="s">
        <v>343</v>
      </c>
      <c r="C171" s="247" t="s">
        <v>344</v>
      </c>
      <c r="D171" s="194">
        <v>6913.73</v>
      </c>
      <c r="E171" s="194">
        <v>4145.6499999999996</v>
      </c>
      <c r="F171" s="45">
        <f t="shared" si="26"/>
        <v>59.96256723939176</v>
      </c>
    </row>
    <row r="172" spans="1:6" ht="12.75" customHeight="1" x14ac:dyDescent="0.25">
      <c r="A172" s="63">
        <v>3222</v>
      </c>
      <c r="B172" s="64" t="s">
        <v>345</v>
      </c>
      <c r="C172" s="247" t="s">
        <v>346</v>
      </c>
      <c r="D172" s="194">
        <v>8672.6299999999992</v>
      </c>
      <c r="E172" s="194">
        <v>9955.86</v>
      </c>
      <c r="F172" s="45">
        <f t="shared" si="26"/>
        <v>114.79631899435351</v>
      </c>
    </row>
    <row r="173" spans="1:6" ht="12.75" customHeight="1" x14ac:dyDescent="0.25">
      <c r="A173" s="63">
        <v>3223</v>
      </c>
      <c r="B173" s="65" t="s">
        <v>347</v>
      </c>
      <c r="C173" s="247" t="s">
        <v>348</v>
      </c>
      <c r="D173" s="194">
        <v>19178.37</v>
      </c>
      <c r="E173" s="194">
        <v>22475.99</v>
      </c>
      <c r="F173" s="45">
        <f t="shared" si="26"/>
        <v>117.19447481720293</v>
      </c>
    </row>
    <row r="174" spans="1:6" ht="12.75" customHeight="1" x14ac:dyDescent="0.25">
      <c r="A174" s="63">
        <v>3224</v>
      </c>
      <c r="B174" s="65" t="s">
        <v>349</v>
      </c>
      <c r="C174" s="247" t="s">
        <v>350</v>
      </c>
      <c r="D174" s="194">
        <v>1471.48</v>
      </c>
      <c r="E174" s="194">
        <v>1101.02</v>
      </c>
      <c r="F174" s="45">
        <f t="shared" si="26"/>
        <v>74.823986734444219</v>
      </c>
    </row>
    <row r="175" spans="1:6" ht="12.75" customHeight="1" x14ac:dyDescent="0.25">
      <c r="A175" s="63">
        <v>3225</v>
      </c>
      <c r="B175" s="65" t="s">
        <v>351</v>
      </c>
      <c r="C175" s="247" t="s">
        <v>352</v>
      </c>
      <c r="D175" s="194">
        <v>1209.97</v>
      </c>
      <c r="E175" s="194">
        <v>900.41</v>
      </c>
      <c r="F175" s="45">
        <f t="shared" si="26"/>
        <v>74.415894608957245</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264.8</v>
      </c>
      <c r="E177" s="194">
        <v>1095.6099999999999</v>
      </c>
      <c r="F177" s="45">
        <f t="shared" si="26"/>
        <v>413.74999999999994</v>
      </c>
    </row>
    <row r="178" spans="1:6" ht="12.75" customHeight="1" x14ac:dyDescent="0.25">
      <c r="A178" s="63">
        <v>323</v>
      </c>
      <c r="B178" s="65" t="s">
        <v>357</v>
      </c>
      <c r="C178" s="247" t="s">
        <v>358</v>
      </c>
      <c r="D178" s="60">
        <f t="shared" ref="D178:E178" si="35">SUM(D179:D187)</f>
        <v>15361.429999999997</v>
      </c>
      <c r="E178" s="60">
        <f t="shared" si="35"/>
        <v>17830.640000000003</v>
      </c>
      <c r="F178" s="45">
        <f t="shared" si="26"/>
        <v>116.07408945651549</v>
      </c>
    </row>
    <row r="179" spans="1:6" ht="12.75" customHeight="1" x14ac:dyDescent="0.25">
      <c r="A179" s="63">
        <v>3231</v>
      </c>
      <c r="B179" s="65" t="s">
        <v>359</v>
      </c>
      <c r="C179" s="247" t="s">
        <v>360</v>
      </c>
      <c r="D179" s="194">
        <v>1122.6099999999999</v>
      </c>
      <c r="E179" s="194">
        <v>1636.52</v>
      </c>
      <c r="F179" s="45">
        <f t="shared" si="26"/>
        <v>145.77814200835556</v>
      </c>
    </row>
    <row r="180" spans="1:6" ht="12.75" customHeight="1" x14ac:dyDescent="0.25">
      <c r="A180" s="63">
        <v>3232</v>
      </c>
      <c r="B180" s="65" t="s">
        <v>361</v>
      </c>
      <c r="C180" s="247" t="s">
        <v>362</v>
      </c>
      <c r="D180" s="194">
        <v>1186.53</v>
      </c>
      <c r="E180" s="194">
        <v>867.18</v>
      </c>
      <c r="F180" s="45">
        <f t="shared" si="26"/>
        <v>73.085383428990411</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7513.98</v>
      </c>
      <c r="E182" s="194">
        <v>10526.77</v>
      </c>
      <c r="F182" s="45">
        <f t="shared" si="26"/>
        <v>140.09579477187856</v>
      </c>
    </row>
    <row r="183" spans="1:6" ht="12.75" customHeight="1" x14ac:dyDescent="0.25">
      <c r="A183" s="63">
        <v>3235</v>
      </c>
      <c r="B183" s="64" t="s">
        <v>367</v>
      </c>
      <c r="C183" s="247" t="s">
        <v>368</v>
      </c>
      <c r="D183" s="194">
        <v>812.8</v>
      </c>
      <c r="E183" s="194">
        <v>828.5</v>
      </c>
      <c r="F183" s="45">
        <f t="shared" si="26"/>
        <v>101.93159448818898</v>
      </c>
    </row>
    <row r="184" spans="1:6" ht="12.75" customHeight="1" x14ac:dyDescent="0.25">
      <c r="A184" s="63">
        <v>3236</v>
      </c>
      <c r="B184" s="64" t="s">
        <v>369</v>
      </c>
      <c r="C184" s="247" t="s">
        <v>370</v>
      </c>
      <c r="D184" s="194">
        <v>0</v>
      </c>
      <c r="E184" s="194">
        <v>0</v>
      </c>
      <c r="F184" s="45" t="str">
        <f t="shared" si="26"/>
        <v>-</v>
      </c>
    </row>
    <row r="185" spans="1:6" ht="12.75" customHeight="1" x14ac:dyDescent="0.25">
      <c r="A185" s="63">
        <v>3237</v>
      </c>
      <c r="B185" s="64" t="s">
        <v>371</v>
      </c>
      <c r="C185" s="247" t="s">
        <v>372</v>
      </c>
      <c r="D185" s="194">
        <v>2894.3</v>
      </c>
      <c r="E185" s="194">
        <v>1554.51</v>
      </c>
      <c r="F185" s="45">
        <f t="shared" si="26"/>
        <v>53.709359776111668</v>
      </c>
    </row>
    <row r="186" spans="1:6" ht="12.75" customHeight="1" x14ac:dyDescent="0.25">
      <c r="A186" s="63">
        <v>3238</v>
      </c>
      <c r="B186" s="64" t="s">
        <v>373</v>
      </c>
      <c r="C186" s="247" t="s">
        <v>374</v>
      </c>
      <c r="D186" s="194">
        <v>1174.6600000000001</v>
      </c>
      <c r="E186" s="194">
        <v>1251.4100000000001</v>
      </c>
      <c r="F186" s="45">
        <f t="shared" si="26"/>
        <v>106.53380552670559</v>
      </c>
    </row>
    <row r="187" spans="1:6" ht="12.75" customHeight="1" x14ac:dyDescent="0.25">
      <c r="A187" s="63">
        <v>3239</v>
      </c>
      <c r="B187" s="64" t="s">
        <v>375</v>
      </c>
      <c r="C187" s="247" t="s">
        <v>376</v>
      </c>
      <c r="D187" s="194">
        <v>656.55</v>
      </c>
      <c r="E187" s="194">
        <v>1165.75</v>
      </c>
      <c r="F187" s="45">
        <f t="shared" si="26"/>
        <v>177.55692635747468</v>
      </c>
    </row>
    <row r="188" spans="1:6" ht="12.75" customHeight="1" x14ac:dyDescent="0.25">
      <c r="A188" s="63">
        <v>324</v>
      </c>
      <c r="B188" s="64" t="s">
        <v>377</v>
      </c>
      <c r="C188" s="247" t="s">
        <v>378</v>
      </c>
      <c r="D188" s="194">
        <v>37132.9</v>
      </c>
      <c r="E188" s="194">
        <v>3103.65</v>
      </c>
      <c r="F188" s="45">
        <f t="shared" si="26"/>
        <v>8.3582214155102346</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3044.8199999999997</v>
      </c>
      <c r="E194" s="60">
        <f t="shared" si="36"/>
        <v>1960.8200000000002</v>
      </c>
      <c r="F194" s="45">
        <f t="shared" si="26"/>
        <v>64.39855229537379</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926.35</v>
      </c>
      <c r="E196" s="194">
        <v>530.36</v>
      </c>
      <c r="F196" s="45">
        <f t="shared" si="26"/>
        <v>57.252658282506609</v>
      </c>
    </row>
    <row r="197" spans="1:6" ht="12.75" customHeight="1" x14ac:dyDescent="0.25">
      <c r="A197" s="63">
        <v>3293</v>
      </c>
      <c r="B197" s="64" t="s">
        <v>395</v>
      </c>
      <c r="C197" s="247" t="s">
        <v>396</v>
      </c>
      <c r="D197" s="194">
        <v>229.5</v>
      </c>
      <c r="E197" s="194">
        <v>50</v>
      </c>
      <c r="F197" s="45">
        <f t="shared" si="26"/>
        <v>21.786492374727668</v>
      </c>
    </row>
    <row r="198" spans="1:6" ht="12.75" customHeight="1" x14ac:dyDescent="0.25">
      <c r="A198" s="63">
        <v>3294</v>
      </c>
      <c r="B198" s="64" t="s">
        <v>397</v>
      </c>
      <c r="C198" s="247" t="s">
        <v>398</v>
      </c>
      <c r="D198" s="194">
        <v>140</v>
      </c>
      <c r="E198" s="194">
        <v>40</v>
      </c>
      <c r="F198" s="45">
        <f t="shared" si="26"/>
        <v>28.571428571428569</v>
      </c>
    </row>
    <row r="199" spans="1:6" ht="12.75" customHeight="1" x14ac:dyDescent="0.25">
      <c r="A199" s="63">
        <v>3295</v>
      </c>
      <c r="B199" s="64" t="s">
        <v>399</v>
      </c>
      <c r="C199" s="247" t="s">
        <v>400</v>
      </c>
      <c r="D199" s="194">
        <v>1164</v>
      </c>
      <c r="E199" s="194">
        <v>1260</v>
      </c>
      <c r="F199" s="45">
        <f t="shared" si="26"/>
        <v>108.24742268041237</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584.97</v>
      </c>
      <c r="E201" s="194">
        <v>80.459999999999994</v>
      </c>
      <c r="F201" s="45">
        <f t="shared" si="26"/>
        <v>13.75455151546233</v>
      </c>
    </row>
    <row r="202" spans="1:6" ht="12.75" customHeight="1" x14ac:dyDescent="0.25">
      <c r="A202" s="63">
        <v>34</v>
      </c>
      <c r="B202" s="183" t="s">
        <v>405</v>
      </c>
      <c r="C202" s="247" t="s">
        <v>406</v>
      </c>
      <c r="D202" s="60">
        <f t="shared" ref="D202:E202" si="37">D203+D208+D216</f>
        <v>4.51</v>
      </c>
      <c r="E202" s="60">
        <f t="shared" si="37"/>
        <v>10.48</v>
      </c>
      <c r="F202" s="45">
        <f t="shared" si="26"/>
        <v>232.37250554323725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4.51</v>
      </c>
      <c r="E216" s="60">
        <f t="shared" si="40"/>
        <v>10.48</v>
      </c>
      <c r="F216" s="45">
        <f t="shared" si="26"/>
        <v>232.37250554323725</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4.51</v>
      </c>
      <c r="E219" s="194">
        <v>10.48</v>
      </c>
      <c r="F219" s="45">
        <f t="shared" si="26"/>
        <v>232.37250554323725</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486</v>
      </c>
      <c r="E273" s="60">
        <f t="shared" si="60"/>
        <v>486</v>
      </c>
      <c r="F273" s="45">
        <f t="shared" ref="F273:F277" si="61">IF(D273&lt;&gt;0,IF(E273/D273&gt;=100,"&gt;&gt;100",E273/D273*100),"-")</f>
        <v>100</v>
      </c>
    </row>
    <row r="274" spans="1:6" ht="12.75" customHeight="1" x14ac:dyDescent="0.25">
      <c r="A274" s="63">
        <v>381</v>
      </c>
      <c r="B274" s="64" t="s">
        <v>540</v>
      </c>
      <c r="C274" s="247" t="s">
        <v>541</v>
      </c>
      <c r="D274" s="60">
        <f t="shared" ref="D274:E274" si="62">SUM(D275:D277)</f>
        <v>486</v>
      </c>
      <c r="E274" s="60">
        <f t="shared" si="62"/>
        <v>486</v>
      </c>
      <c r="F274" s="45">
        <f t="shared" si="61"/>
        <v>100</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486</v>
      </c>
      <c r="E276" s="194">
        <v>486</v>
      </c>
      <c r="F276" s="45">
        <f t="shared" si="61"/>
        <v>100</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1818897.1100000003</v>
      </c>
      <c r="E299" s="60">
        <f>E152-E297+E298</f>
        <v>1697949.97</v>
      </c>
      <c r="F299" s="45">
        <f t="shared" si="68"/>
        <v>93.350523273963518</v>
      </c>
    </row>
    <row r="300" spans="1:6" ht="12.75" customHeight="1" x14ac:dyDescent="0.25">
      <c r="A300" s="63" t="s">
        <v>581</v>
      </c>
      <c r="B300" s="64" t="s">
        <v>592</v>
      </c>
      <c r="C300" s="247" t="s">
        <v>593</v>
      </c>
      <c r="D300" s="60">
        <f>IF(D6&gt;=D299,D6-D299,0)</f>
        <v>0</v>
      </c>
      <c r="E300" s="60">
        <f>IF(E6&gt;=E299,E6-E299,0)</f>
        <v>91797.25</v>
      </c>
      <c r="F300" s="45" t="str">
        <f t="shared" si="68"/>
        <v>-</v>
      </c>
    </row>
    <row r="301" spans="1:6" ht="12.75" customHeight="1" x14ac:dyDescent="0.25">
      <c r="A301" s="63" t="s">
        <v>581</v>
      </c>
      <c r="B301" s="64" t="s">
        <v>594</v>
      </c>
      <c r="C301" s="247" t="s">
        <v>595</v>
      </c>
      <c r="D301" s="60">
        <f>IF(D299&gt;=D6,D299-D6,0)</f>
        <v>267283.48000000021</v>
      </c>
      <c r="E301" s="60">
        <f>IF(E299&gt;=E6,E299-E6,0)</f>
        <v>0</v>
      </c>
      <c r="F301" s="45">
        <f t="shared" si="68"/>
        <v>0</v>
      </c>
    </row>
    <row r="302" spans="1:6" ht="12.75" customHeight="1" x14ac:dyDescent="0.25">
      <c r="A302" s="63">
        <v>92211</v>
      </c>
      <c r="B302" s="64" t="s">
        <v>596</v>
      </c>
      <c r="C302" s="247" t="s">
        <v>597</v>
      </c>
      <c r="D302" s="194">
        <v>225037.37</v>
      </c>
      <c r="E302" s="194">
        <v>0</v>
      </c>
      <c r="F302" s="45">
        <f t="shared" si="68"/>
        <v>0</v>
      </c>
    </row>
    <row r="303" spans="1:6" ht="12.75" customHeight="1" x14ac:dyDescent="0.25">
      <c r="A303" s="63">
        <v>92221</v>
      </c>
      <c r="B303" s="64" t="s">
        <v>598</v>
      </c>
      <c r="C303" s="247" t="s">
        <v>599</v>
      </c>
      <c r="D303" s="194">
        <v>0</v>
      </c>
      <c r="E303" s="194">
        <v>132846.19</v>
      </c>
      <c r="F303" s="45" t="str">
        <f t="shared" si="68"/>
        <v>-</v>
      </c>
    </row>
    <row r="304" spans="1:6" ht="12.75" customHeight="1" x14ac:dyDescent="0.25">
      <c r="A304" s="63">
        <v>96</v>
      </c>
      <c r="B304" s="220" t="s">
        <v>600</v>
      </c>
      <c r="C304" s="247" t="s">
        <v>601</v>
      </c>
      <c r="D304" s="194">
        <v>0</v>
      </c>
      <c r="E304" s="194">
        <v>246089.05</v>
      </c>
      <c r="F304" s="45" t="str">
        <f t="shared" si="68"/>
        <v>-</v>
      </c>
    </row>
    <row r="305" spans="1:6" ht="12" x14ac:dyDescent="0.25">
      <c r="A305" s="63">
        <v>9661</v>
      </c>
      <c r="B305" s="220" t="s">
        <v>602</v>
      </c>
      <c r="C305" s="247" t="s">
        <v>603</v>
      </c>
      <c r="D305" s="194">
        <v>0</v>
      </c>
      <c r="E305" s="194">
        <v>2701.32</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385.87</v>
      </c>
      <c r="E360" s="60">
        <f t="shared" si="86"/>
        <v>12779.94</v>
      </c>
      <c r="F360" s="45">
        <f t="shared" si="72"/>
        <v>3311.9807188949649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385.87</v>
      </c>
      <c r="E373" s="60">
        <f t="shared" si="90"/>
        <v>12779.94</v>
      </c>
      <c r="F373" s="45">
        <f t="shared" si="72"/>
        <v>3311.9807188949649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0</v>
      </c>
      <c r="E379" s="60">
        <f t="shared" si="92"/>
        <v>12757.44</v>
      </c>
      <c r="F379" s="45" t="str">
        <f t="shared" si="72"/>
        <v>-</v>
      </c>
    </row>
    <row r="380" spans="1:6" ht="12.75" customHeight="1" x14ac:dyDescent="0.25">
      <c r="A380" s="63">
        <v>4221</v>
      </c>
      <c r="B380" s="64" t="s">
        <v>647</v>
      </c>
      <c r="C380" s="247" t="s">
        <v>739</v>
      </c>
      <c r="D380" s="194">
        <v>0</v>
      </c>
      <c r="E380" s="194">
        <v>5163.6400000000003</v>
      </c>
      <c r="F380" s="45" t="str">
        <f t="shared" si="72"/>
        <v>-</v>
      </c>
    </row>
    <row r="381" spans="1:6" ht="12.75" customHeight="1" x14ac:dyDescent="0.25">
      <c r="A381" s="63">
        <v>4222</v>
      </c>
      <c r="B381" s="64" t="s">
        <v>740</v>
      </c>
      <c r="C381" s="247" t="s">
        <v>741</v>
      </c>
      <c r="D381" s="194">
        <v>0</v>
      </c>
      <c r="E381" s="194">
        <v>365.8</v>
      </c>
      <c r="F381" s="45" t="str">
        <f t="shared" si="72"/>
        <v>-</v>
      </c>
    </row>
    <row r="382" spans="1:6" ht="12.75" customHeight="1" x14ac:dyDescent="0.25">
      <c r="A382" s="63">
        <v>4223</v>
      </c>
      <c r="B382" s="64" t="s">
        <v>651</v>
      </c>
      <c r="C382" s="247" t="s">
        <v>742</v>
      </c>
      <c r="D382" s="194">
        <v>0</v>
      </c>
      <c r="E382" s="194">
        <v>3750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3478</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385.87</v>
      </c>
      <c r="E393" s="60">
        <f t="shared" si="94"/>
        <v>22.5</v>
      </c>
      <c r="F393" s="45">
        <f t="shared" si="72"/>
        <v>5.8309793453753853</v>
      </c>
    </row>
    <row r="394" spans="1:6" ht="12.75" customHeight="1" x14ac:dyDescent="0.25">
      <c r="A394" s="63">
        <v>4241</v>
      </c>
      <c r="B394" s="64" t="s">
        <v>756</v>
      </c>
      <c r="C394" s="247" t="s">
        <v>757</v>
      </c>
      <c r="D394" s="194">
        <v>385.87</v>
      </c>
      <c r="E394" s="194">
        <v>22.5</v>
      </c>
      <c r="F394" s="45">
        <f t="shared" si="72"/>
        <v>5.8309793453753853</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385.87</v>
      </c>
      <c r="E418" s="60">
        <f t="shared" si="102"/>
        <v>12779.94</v>
      </c>
      <c r="F418" s="45">
        <f t="shared" si="72"/>
        <v>3311.9807188949649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153893.49</v>
      </c>
      <c r="E420" s="194">
        <v>154327.29</v>
      </c>
      <c r="F420" s="45">
        <f t="shared" si="72"/>
        <v>100.28188326874647</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1551613.6300000001</v>
      </c>
      <c r="E422" s="60">
        <f>E6+E308</f>
        <v>1789747.22</v>
      </c>
      <c r="F422" s="45">
        <f t="shared" si="72"/>
        <v>115.34747990065026</v>
      </c>
    </row>
    <row r="423" spans="1:6" ht="12.75" customHeight="1" x14ac:dyDescent="0.25">
      <c r="A423" s="63" t="s">
        <v>581</v>
      </c>
      <c r="B423" s="64" t="s">
        <v>804</v>
      </c>
      <c r="C423" s="247" t="s">
        <v>805</v>
      </c>
      <c r="D423" s="60">
        <f t="shared" ref="D423:E423" si="103">D299+D360</f>
        <v>1819282.9800000004</v>
      </c>
      <c r="E423" s="60">
        <f t="shared" si="103"/>
        <v>1710729.91</v>
      </c>
      <c r="F423" s="45">
        <f t="shared" si="72"/>
        <v>94.033194879886111</v>
      </c>
    </row>
    <row r="424" spans="1:6" ht="12.75" customHeight="1" x14ac:dyDescent="0.25">
      <c r="A424" s="63" t="s">
        <v>581</v>
      </c>
      <c r="B424" s="64" t="s">
        <v>806</v>
      </c>
      <c r="C424" s="247" t="s">
        <v>807</v>
      </c>
      <c r="D424" s="60">
        <f t="shared" ref="D424:E424" si="104">IF(D422&gt;=D423,D422-D423,0)</f>
        <v>0</v>
      </c>
      <c r="E424" s="60">
        <f t="shared" si="104"/>
        <v>79017.310000000056</v>
      </c>
      <c r="F424" s="45" t="str">
        <f t="shared" si="72"/>
        <v>-</v>
      </c>
    </row>
    <row r="425" spans="1:6" ht="12.75" customHeight="1" x14ac:dyDescent="0.25">
      <c r="A425" s="63" t="s">
        <v>581</v>
      </c>
      <c r="B425" s="64" t="s">
        <v>808</v>
      </c>
      <c r="C425" s="247" t="s">
        <v>809</v>
      </c>
      <c r="D425" s="60">
        <f t="shared" ref="D425:E425" si="105">IF(D423&gt;=D422,D423-D422,0)</f>
        <v>267669.35000000033</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71143.88</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287173.48</v>
      </c>
      <c r="F427" s="45" t="str">
        <f t="shared" si="72"/>
        <v>-</v>
      </c>
    </row>
    <row r="428" spans="1:6" ht="22.8" x14ac:dyDescent="0.25">
      <c r="A428" s="249" t="s">
        <v>815</v>
      </c>
      <c r="B428" s="243" t="s">
        <v>816</v>
      </c>
      <c r="C428" s="250" t="s">
        <v>817</v>
      </c>
      <c r="D428" s="81">
        <f t="shared" ref="D428:E428" si="108">D304+D421</f>
        <v>0</v>
      </c>
      <c r="E428" s="81">
        <f t="shared" si="108"/>
        <v>246089.05</v>
      </c>
      <c r="F428" s="61" t="str">
        <f t="shared" si="72"/>
        <v>-</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1551613.6300000001</v>
      </c>
      <c r="E643" s="60">
        <f>E422+E430</f>
        <v>1789747.22</v>
      </c>
      <c r="F643" s="45">
        <f t="shared" si="109"/>
        <v>115.34747990065026</v>
      </c>
    </row>
    <row r="644" spans="1:6" ht="12.75" customHeight="1" x14ac:dyDescent="0.25">
      <c r="A644" s="63" t="s">
        <v>581</v>
      </c>
      <c r="B644" s="64" t="s">
        <v>1237</v>
      </c>
      <c r="C644" s="247" t="s">
        <v>1238</v>
      </c>
      <c r="D644" s="60">
        <f>D423+D535</f>
        <v>1819282.9800000004</v>
      </c>
      <c r="E644" s="60">
        <f>E423+E535</f>
        <v>1710729.91</v>
      </c>
      <c r="F644" s="45">
        <f t="shared" si="109"/>
        <v>94.033194879886111</v>
      </c>
    </row>
    <row r="645" spans="1:6" ht="12.75" customHeight="1" x14ac:dyDescent="0.25">
      <c r="A645" s="63" t="s">
        <v>581</v>
      </c>
      <c r="B645" s="64" t="s">
        <v>1239</v>
      </c>
      <c r="C645" s="247" t="s">
        <v>1240</v>
      </c>
      <c r="D645" s="60">
        <f t="shared" ref="D645:E645" si="163">IF(D643&gt;=D644,D643-D644,0)</f>
        <v>0</v>
      </c>
      <c r="E645" s="60">
        <f t="shared" si="163"/>
        <v>79017.310000000056</v>
      </c>
      <c r="F645" s="45" t="str">
        <f t="shared" si="109"/>
        <v>-</v>
      </c>
    </row>
    <row r="646" spans="1:6" ht="12.75" customHeight="1" x14ac:dyDescent="0.25">
      <c r="A646" s="63" t="s">
        <v>581</v>
      </c>
      <c r="B646" s="64" t="s">
        <v>1241</v>
      </c>
      <c r="C646" s="247" t="s">
        <v>1242</v>
      </c>
      <c r="D646" s="60">
        <f t="shared" ref="D646:E646" si="164">IF(D644&gt;=D643,D644-D643,0)</f>
        <v>267669.35000000033</v>
      </c>
      <c r="E646" s="60">
        <f t="shared" si="164"/>
        <v>0</v>
      </c>
      <c r="F646" s="45">
        <f t="shared" si="109"/>
        <v>0</v>
      </c>
    </row>
    <row r="647" spans="1:6" ht="22.8" x14ac:dyDescent="0.25">
      <c r="A647" s="251" t="s">
        <v>1243</v>
      </c>
      <c r="B647" s="64" t="s">
        <v>1244</v>
      </c>
      <c r="C647" s="252" t="s">
        <v>1243</v>
      </c>
      <c r="D647" s="60">
        <f>IF(D426-D427+D641-D642&gt;=0,D426-D427+D641-D642,0)</f>
        <v>71143.88</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287173.48</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196525.47000000032</v>
      </c>
      <c r="E650" s="60">
        <f t="shared" si="166"/>
        <v>208156.16999999993</v>
      </c>
      <c r="F650" s="45">
        <f t="shared" si="109"/>
        <v>105.91816419520563</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11212.28</v>
      </c>
      <c r="E654" s="194">
        <v>0</v>
      </c>
      <c r="F654" s="45">
        <f t="shared" si="167"/>
        <v>0</v>
      </c>
    </row>
    <row r="655" spans="1:6" ht="12.75" customHeight="1" x14ac:dyDescent="0.25">
      <c r="A655" s="63" t="s">
        <v>1258</v>
      </c>
      <c r="B655" s="64" t="s">
        <v>1259</v>
      </c>
      <c r="C655" s="247" t="s">
        <v>1258</v>
      </c>
      <c r="D655" s="194">
        <v>11212.28</v>
      </c>
      <c r="E655" s="194">
        <v>0</v>
      </c>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99</v>
      </c>
      <c r="E658" s="253">
        <v>98</v>
      </c>
      <c r="F658" s="45">
        <f t="shared" si="167"/>
        <v>98.98989898989899</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87</v>
      </c>
      <c r="E660" s="253">
        <v>89</v>
      </c>
      <c r="F660" s="45">
        <f t="shared" si="167"/>
        <v>102.29885057471265</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1800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1438085.15</v>
      </c>
      <c r="E683" s="192">
        <v>1596022.98</v>
      </c>
      <c r="F683" s="71">
        <f t="shared" si="167"/>
        <v>110.98250892862637</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72979.039999999994</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882.88</v>
      </c>
      <c r="E733" s="192">
        <v>441.44</v>
      </c>
      <c r="F733" s="71">
        <f t="shared" si="167"/>
        <v>50</v>
      </c>
    </row>
    <row r="734" spans="1:6" ht="12.75" customHeight="1" x14ac:dyDescent="0.25">
      <c r="A734" s="70">
        <v>32121</v>
      </c>
      <c r="B734" s="65" t="s">
        <v>1397</v>
      </c>
      <c r="C734" s="278" t="s">
        <v>1398</v>
      </c>
      <c r="D734" s="192">
        <v>40825.410000000003</v>
      </c>
      <c r="E734" s="192">
        <v>44757.87</v>
      </c>
      <c r="F734" s="71">
        <f t="shared" si="167"/>
        <v>109.63238336124488</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0</v>
      </c>
      <c r="E736" s="194">
        <v>0</v>
      </c>
      <c r="F736" s="45" t="str">
        <f t="shared" si="167"/>
        <v>-</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2894.3</v>
      </c>
      <c r="E738" s="194">
        <v>1554.51</v>
      </c>
      <c r="F738" s="45">
        <f t="shared" si="167"/>
        <v>53.709359776111668</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1164</v>
      </c>
      <c r="E744" s="192">
        <v>1260</v>
      </c>
      <c r="F744" s="71">
        <f t="shared" si="170"/>
        <v>108.24742268041237</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G41" sqref="G4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335138.09999999998</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1716116.3599999999</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4287.51</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1703997.39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1581189.38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122291.95</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10.48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486</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19.579999999999998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5938.99</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1892.47</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1788838.57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5076.66</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1717384.05</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1594873.5</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121994.49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10.48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486</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19.579999999999998</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5938.99</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60438.87</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262415.8899999999</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262415.89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874.82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260933.81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607.26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7"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17802</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 Komljenović</cp:lastModifiedBy>
  <cp:lastPrinted>2026-07-15T12:21:26Z</cp:lastPrinted>
  <dcterms:created xsi:type="dcterms:W3CDTF">2022-04-01T05:14:30Z</dcterms:created>
  <dcterms:modified xsi:type="dcterms:W3CDTF">2026-07-15T12:21:38Z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